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30" windowWidth="14865" windowHeight="6495" tabRatio="853" firstSheet="2" activeTab="2"/>
  </bookViews>
  <sheets>
    <sheet name=" Anexo Recursos Materiales" sheetId="9" state="hidden" r:id="rId1"/>
    <sheet name="Anexo Recursos Materiales" sheetId="6" state="hidden" r:id="rId2"/>
    <sheet name="PY 67 AP AUDITIVO R33 2014" sheetId="26" r:id="rId3"/>
  </sheets>
  <definedNames>
    <definedName name="_xlnm._FilterDatabase" localSheetId="2" hidden="1">'PY 67 AP AUDITIVO R33 2014'!$A$10:$HL$720</definedName>
    <definedName name="_xlnm.Print_Area" localSheetId="0">' Anexo Recursos Materiales'!$A$1:$H$44</definedName>
    <definedName name="_xlnm.Print_Area" localSheetId="2">'PY 67 AP AUDITIVO R33 2014'!$A$11:$HL$720</definedName>
    <definedName name="_xlnm.Print_Titles" localSheetId="0">' Anexo Recursos Materiales'!$1:$13</definedName>
    <definedName name="_xlnm.Print_Titles" localSheetId="2">'PY 67 AP AUDITIVO R33 2014'!#REF!</definedName>
  </definedNames>
  <calcPr calcId="145621"/>
</workbook>
</file>

<file path=xl/calcChain.xml><?xml version="1.0" encoding="utf-8"?>
<calcChain xmlns="http://schemas.openxmlformats.org/spreadsheetml/2006/main">
  <c r="C721" i="26" l="1"/>
  <c r="B721" i="26"/>
  <c r="I721" i="26"/>
  <c r="I12" i="26" l="1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62" i="26"/>
  <c r="I63" i="26"/>
  <c r="I64" i="26"/>
  <c r="I65" i="26"/>
  <c r="I66" i="26"/>
  <c r="I67" i="26"/>
  <c r="I68" i="26"/>
  <c r="I69" i="26"/>
  <c r="I70" i="26"/>
  <c r="I71" i="26"/>
  <c r="I72" i="26"/>
  <c r="I73" i="26"/>
  <c r="I74" i="26"/>
  <c r="I75" i="26"/>
  <c r="I76" i="26"/>
  <c r="I77" i="26"/>
  <c r="I78" i="26"/>
  <c r="I79" i="26"/>
  <c r="I80" i="26"/>
  <c r="I81" i="26"/>
  <c r="I82" i="26"/>
  <c r="I83" i="26"/>
  <c r="I84" i="26"/>
  <c r="I85" i="26"/>
  <c r="I86" i="26"/>
  <c r="I87" i="26"/>
  <c r="I88" i="26"/>
  <c r="I89" i="26"/>
  <c r="I90" i="26"/>
  <c r="I91" i="26"/>
  <c r="I92" i="26"/>
  <c r="I93" i="26"/>
  <c r="I94" i="26"/>
  <c r="I95" i="26"/>
  <c r="I96" i="26"/>
  <c r="I97" i="26"/>
  <c r="I98" i="26"/>
  <c r="I99" i="26"/>
  <c r="I100" i="26"/>
  <c r="I101" i="26"/>
  <c r="I102" i="26"/>
  <c r="I103" i="26"/>
  <c r="I104" i="26"/>
  <c r="I105" i="26"/>
  <c r="I106" i="26"/>
  <c r="I107" i="26"/>
  <c r="I108" i="26"/>
  <c r="I109" i="26"/>
  <c r="I110" i="26"/>
  <c r="I111" i="26"/>
  <c r="I112" i="26"/>
  <c r="I113" i="26"/>
  <c r="I114" i="26"/>
  <c r="I115" i="26"/>
  <c r="I116" i="26"/>
  <c r="I117" i="26"/>
  <c r="I118" i="26"/>
  <c r="I119" i="26"/>
  <c r="I120" i="26"/>
  <c r="I121" i="26"/>
  <c r="I122" i="26"/>
  <c r="I123" i="26"/>
  <c r="I124" i="26"/>
  <c r="I125" i="26"/>
  <c r="I126" i="26"/>
  <c r="I127" i="26"/>
  <c r="I128" i="26"/>
  <c r="I129" i="26"/>
  <c r="I130" i="26"/>
  <c r="I131" i="26"/>
  <c r="I132" i="26"/>
  <c r="I133" i="26"/>
  <c r="I134" i="26"/>
  <c r="I135" i="26"/>
  <c r="I136" i="26"/>
  <c r="I137" i="26"/>
  <c r="I138" i="26"/>
  <c r="I139" i="26"/>
  <c r="I140" i="26"/>
  <c r="I141" i="26"/>
  <c r="I142" i="26"/>
  <c r="I143" i="26"/>
  <c r="I144" i="26"/>
  <c r="I145" i="26"/>
  <c r="I146" i="26"/>
  <c r="I147" i="26"/>
  <c r="I148" i="26"/>
  <c r="I149" i="26"/>
  <c r="I150" i="26"/>
  <c r="I151" i="26"/>
  <c r="I152" i="26"/>
  <c r="I153" i="26"/>
  <c r="I154" i="26"/>
  <c r="I155" i="26"/>
  <c r="I156" i="26"/>
  <c r="I157" i="26"/>
  <c r="I158" i="26"/>
  <c r="I159" i="26"/>
  <c r="I160" i="26"/>
  <c r="I161" i="26"/>
  <c r="I162" i="26"/>
  <c r="I163" i="26"/>
  <c r="I164" i="26"/>
  <c r="I165" i="26"/>
  <c r="I166" i="26"/>
  <c r="I167" i="26"/>
  <c r="I168" i="26"/>
  <c r="I169" i="26"/>
  <c r="I170" i="26"/>
  <c r="I171" i="26"/>
  <c r="I172" i="26"/>
  <c r="I173" i="26"/>
  <c r="I174" i="26"/>
  <c r="I175" i="26"/>
  <c r="I176" i="26"/>
  <c r="I177" i="26"/>
  <c r="I178" i="26"/>
  <c r="I179" i="26"/>
  <c r="I180" i="26"/>
  <c r="I181" i="26"/>
  <c r="I182" i="26"/>
  <c r="I183" i="26"/>
  <c r="I184" i="26"/>
  <c r="I185" i="26"/>
  <c r="I186" i="26"/>
  <c r="I187" i="26"/>
  <c r="I188" i="26"/>
  <c r="I189" i="26"/>
  <c r="I190" i="26"/>
  <c r="I191" i="26"/>
  <c r="I192" i="26"/>
  <c r="I193" i="26"/>
  <c r="I194" i="26"/>
  <c r="I195" i="26"/>
  <c r="I196" i="26"/>
  <c r="I197" i="26"/>
  <c r="I198" i="26"/>
  <c r="I199" i="26"/>
  <c r="I200" i="26"/>
  <c r="I201" i="26"/>
  <c r="I202" i="26"/>
  <c r="I203" i="26"/>
  <c r="I204" i="26"/>
  <c r="I205" i="26"/>
  <c r="I206" i="26"/>
  <c r="I207" i="26"/>
  <c r="I208" i="26"/>
  <c r="I209" i="26"/>
  <c r="I210" i="26"/>
  <c r="I211" i="26"/>
  <c r="I212" i="26"/>
  <c r="I213" i="26"/>
  <c r="I214" i="26"/>
  <c r="I215" i="26"/>
  <c r="I216" i="26"/>
  <c r="I217" i="26"/>
  <c r="I218" i="26"/>
  <c r="I219" i="26"/>
  <c r="I220" i="26"/>
  <c r="I221" i="26"/>
  <c r="I222" i="26"/>
  <c r="I223" i="26"/>
  <c r="I224" i="26"/>
  <c r="I225" i="26"/>
  <c r="I226" i="26"/>
  <c r="I227" i="26"/>
  <c r="I228" i="26"/>
  <c r="I229" i="26"/>
  <c r="I230" i="26"/>
  <c r="I231" i="26"/>
  <c r="I232" i="26"/>
  <c r="I233" i="26"/>
  <c r="I234" i="26"/>
  <c r="I235" i="26"/>
  <c r="I236" i="26"/>
  <c r="I237" i="26"/>
  <c r="I238" i="26"/>
  <c r="I239" i="26"/>
  <c r="I240" i="26"/>
  <c r="I241" i="26"/>
  <c r="I242" i="26"/>
  <c r="I243" i="26"/>
  <c r="I244" i="26"/>
  <c r="I245" i="26"/>
  <c r="I246" i="26"/>
  <c r="I247" i="26"/>
  <c r="I248" i="26"/>
  <c r="I249" i="26"/>
  <c r="I250" i="26"/>
  <c r="I251" i="26"/>
  <c r="I252" i="26"/>
  <c r="I253" i="26"/>
  <c r="I254" i="26"/>
  <c r="I255" i="26"/>
  <c r="I256" i="26"/>
  <c r="I257" i="26"/>
  <c r="I258" i="26"/>
  <c r="I259" i="26"/>
  <c r="I260" i="26"/>
  <c r="I261" i="26"/>
  <c r="I262" i="26"/>
  <c r="I263" i="26"/>
  <c r="I264" i="26"/>
  <c r="I265" i="26"/>
  <c r="I266" i="26"/>
  <c r="I267" i="26"/>
  <c r="I268" i="26"/>
  <c r="I269" i="26"/>
  <c r="I270" i="26"/>
  <c r="I271" i="26"/>
  <c r="I272" i="26"/>
  <c r="I273" i="26"/>
  <c r="I274" i="26"/>
  <c r="I275" i="26"/>
  <c r="I276" i="26"/>
  <c r="I277" i="26"/>
  <c r="I278" i="26"/>
  <c r="I279" i="26"/>
  <c r="I280" i="26"/>
  <c r="I281" i="26"/>
  <c r="I282" i="26"/>
  <c r="I283" i="26"/>
  <c r="I284" i="26"/>
  <c r="I285" i="26"/>
  <c r="I286" i="26"/>
  <c r="I287" i="26"/>
  <c r="I288" i="26"/>
  <c r="I289" i="26"/>
  <c r="I290" i="26"/>
  <c r="I291" i="26"/>
  <c r="I292" i="26"/>
  <c r="I293" i="26"/>
  <c r="I294" i="26"/>
  <c r="I295" i="26"/>
  <c r="I296" i="26"/>
  <c r="I297" i="26"/>
  <c r="I298" i="26"/>
  <c r="I299" i="26"/>
  <c r="I300" i="26"/>
  <c r="I301" i="26"/>
  <c r="I302" i="26"/>
  <c r="I303" i="26"/>
  <c r="I304" i="26"/>
  <c r="I305" i="26"/>
  <c r="I306" i="26"/>
  <c r="I307" i="26"/>
  <c r="I308" i="26"/>
  <c r="I309" i="26"/>
  <c r="I310" i="26"/>
  <c r="I311" i="26"/>
  <c r="I312" i="26"/>
  <c r="I313" i="26"/>
  <c r="I314" i="26"/>
  <c r="I315" i="26"/>
  <c r="I316" i="26"/>
  <c r="I317" i="26"/>
  <c r="I318" i="26"/>
  <c r="I319" i="26"/>
  <c r="I320" i="26"/>
  <c r="I321" i="26"/>
  <c r="I322" i="26"/>
  <c r="I323" i="26"/>
  <c r="I324" i="26"/>
  <c r="I325" i="26"/>
  <c r="I326" i="26"/>
  <c r="I327" i="26"/>
  <c r="I328" i="26"/>
  <c r="I329" i="26"/>
  <c r="I330" i="26"/>
  <c r="I331" i="26"/>
  <c r="I332" i="26"/>
  <c r="I333" i="26"/>
  <c r="I334" i="26"/>
  <c r="I335" i="26"/>
  <c r="I336" i="26"/>
  <c r="I337" i="26"/>
  <c r="I338" i="26"/>
  <c r="I339" i="26"/>
  <c r="I340" i="26"/>
  <c r="I341" i="26"/>
  <c r="I342" i="26"/>
  <c r="I343" i="26"/>
  <c r="I344" i="26"/>
  <c r="I345" i="26"/>
  <c r="I346" i="26"/>
  <c r="I347" i="26"/>
  <c r="I348" i="26"/>
  <c r="I349" i="26"/>
  <c r="I350" i="26"/>
  <c r="I351" i="26"/>
  <c r="I352" i="26"/>
  <c r="I353" i="26"/>
  <c r="I354" i="26"/>
  <c r="I355" i="26"/>
  <c r="I356" i="26"/>
  <c r="I357" i="26"/>
  <c r="I358" i="26"/>
  <c r="I359" i="26"/>
  <c r="I360" i="26"/>
  <c r="I361" i="26"/>
  <c r="I362" i="26"/>
  <c r="I363" i="26"/>
  <c r="I364" i="26"/>
  <c r="I365" i="26"/>
  <c r="I366" i="26"/>
  <c r="I367" i="26"/>
  <c r="I368" i="26"/>
  <c r="I369" i="26"/>
  <c r="I370" i="26"/>
  <c r="I371" i="26"/>
  <c r="I372" i="26"/>
  <c r="I373" i="26"/>
  <c r="I374" i="26"/>
  <c r="I375" i="26"/>
  <c r="I376" i="26"/>
  <c r="I377" i="26"/>
  <c r="I378" i="26"/>
  <c r="I379" i="26"/>
  <c r="I380" i="26"/>
  <c r="I381" i="26"/>
  <c r="I382" i="26"/>
  <c r="I383" i="26"/>
  <c r="I384" i="26"/>
  <c r="I385" i="26"/>
  <c r="I386" i="26"/>
  <c r="I387" i="26"/>
  <c r="I388" i="26"/>
  <c r="I389" i="26"/>
  <c r="I390" i="26"/>
  <c r="I391" i="26"/>
  <c r="I392" i="26"/>
  <c r="I393" i="26"/>
  <c r="I394" i="26"/>
  <c r="I395" i="26"/>
  <c r="I396" i="26"/>
  <c r="I397" i="26"/>
  <c r="I398" i="26"/>
  <c r="I399" i="26"/>
  <c r="I400" i="26"/>
  <c r="I401" i="26"/>
  <c r="I402" i="26"/>
  <c r="I403" i="26"/>
  <c r="I404" i="26"/>
  <c r="I405" i="26"/>
  <c r="I406" i="26"/>
  <c r="I407" i="26"/>
  <c r="I408" i="26"/>
  <c r="I409" i="26"/>
  <c r="I410" i="26"/>
  <c r="I411" i="26"/>
  <c r="I412" i="26"/>
  <c r="I413" i="26"/>
  <c r="I414" i="26"/>
  <c r="I415" i="26"/>
  <c r="I416" i="26"/>
  <c r="I417" i="26"/>
  <c r="I418" i="26"/>
  <c r="I419" i="26"/>
  <c r="I420" i="26"/>
  <c r="I421" i="26"/>
  <c r="I422" i="26"/>
  <c r="I423" i="26"/>
  <c r="I424" i="26"/>
  <c r="I425" i="26"/>
  <c r="I426" i="26"/>
  <c r="I427" i="26"/>
  <c r="I428" i="26"/>
  <c r="I429" i="26"/>
  <c r="I430" i="26"/>
  <c r="I431" i="26"/>
  <c r="I432" i="26"/>
  <c r="I433" i="26"/>
  <c r="I434" i="26"/>
  <c r="I435" i="26"/>
  <c r="I436" i="26"/>
  <c r="I437" i="26"/>
  <c r="I438" i="26"/>
  <c r="I439" i="26"/>
  <c r="I440" i="26"/>
  <c r="I441" i="26"/>
  <c r="I442" i="26"/>
  <c r="I443" i="26"/>
  <c r="I444" i="26"/>
  <c r="I445" i="26"/>
  <c r="I446" i="26"/>
  <c r="I447" i="26"/>
  <c r="I448" i="26"/>
  <c r="I449" i="26"/>
  <c r="I450" i="26"/>
  <c r="I451" i="26"/>
  <c r="I452" i="26"/>
  <c r="I453" i="26"/>
  <c r="I454" i="26"/>
  <c r="I455" i="26"/>
  <c r="I456" i="26"/>
  <c r="I457" i="26"/>
  <c r="I458" i="26"/>
  <c r="I459" i="26"/>
  <c r="I460" i="26"/>
  <c r="I461" i="26"/>
  <c r="I462" i="26"/>
  <c r="I463" i="26"/>
  <c r="I464" i="26"/>
  <c r="I465" i="26"/>
  <c r="I466" i="26"/>
  <c r="I467" i="26"/>
  <c r="I468" i="26"/>
  <c r="I469" i="26"/>
  <c r="I470" i="26"/>
  <c r="I471" i="26"/>
  <c r="I472" i="26"/>
  <c r="I473" i="26"/>
  <c r="I474" i="26"/>
  <c r="I475" i="26"/>
  <c r="I476" i="26"/>
  <c r="I477" i="26"/>
  <c r="I478" i="26"/>
  <c r="I479" i="26"/>
  <c r="I480" i="26"/>
  <c r="I481" i="26"/>
  <c r="I482" i="26"/>
  <c r="I483" i="26"/>
  <c r="I484" i="26"/>
  <c r="I485" i="26"/>
  <c r="I486" i="26"/>
  <c r="I487" i="26"/>
  <c r="I488" i="26"/>
  <c r="I489" i="26"/>
  <c r="I490" i="26"/>
  <c r="I491" i="26"/>
  <c r="I492" i="26"/>
  <c r="I493" i="26"/>
  <c r="I494" i="26"/>
  <c r="I495" i="26"/>
  <c r="I496" i="26"/>
  <c r="I497" i="26"/>
  <c r="I498" i="26"/>
  <c r="I499" i="26"/>
  <c r="I500" i="26"/>
  <c r="I501" i="26"/>
  <c r="I502" i="26"/>
  <c r="I503" i="26"/>
  <c r="I504" i="26"/>
  <c r="I505" i="26"/>
  <c r="I506" i="26"/>
  <c r="I507" i="26"/>
  <c r="I508" i="26"/>
  <c r="I509" i="26"/>
  <c r="I510" i="26"/>
  <c r="I511" i="26"/>
  <c r="I512" i="26"/>
  <c r="I513" i="26"/>
  <c r="I514" i="26"/>
  <c r="I515" i="26"/>
  <c r="I516" i="26"/>
  <c r="I517" i="26"/>
  <c r="I518" i="26"/>
  <c r="I519" i="26"/>
  <c r="I520" i="26"/>
  <c r="I521" i="26"/>
  <c r="I522" i="26"/>
  <c r="I523" i="26"/>
  <c r="I524" i="26"/>
  <c r="I525" i="26"/>
  <c r="I526" i="26"/>
  <c r="I527" i="26"/>
  <c r="I528" i="26"/>
  <c r="I529" i="26"/>
  <c r="I530" i="26"/>
  <c r="I531" i="26"/>
  <c r="I532" i="26"/>
  <c r="I533" i="26"/>
  <c r="I534" i="26"/>
  <c r="I535" i="26"/>
  <c r="I536" i="26"/>
  <c r="I537" i="26"/>
  <c r="I538" i="26"/>
  <c r="I539" i="26"/>
  <c r="I540" i="26"/>
  <c r="I541" i="26"/>
  <c r="I542" i="26"/>
  <c r="I543" i="26"/>
  <c r="I544" i="26"/>
  <c r="I545" i="26"/>
  <c r="I546" i="26"/>
  <c r="I547" i="26"/>
  <c r="I548" i="26"/>
  <c r="I549" i="26"/>
  <c r="I550" i="26"/>
  <c r="I551" i="26"/>
  <c r="I552" i="26"/>
  <c r="I553" i="26"/>
  <c r="I554" i="26"/>
  <c r="I555" i="26"/>
  <c r="I556" i="26"/>
  <c r="I557" i="26"/>
  <c r="I558" i="26"/>
  <c r="I559" i="26"/>
  <c r="I560" i="26"/>
  <c r="I561" i="26"/>
  <c r="I562" i="26"/>
  <c r="I563" i="26"/>
  <c r="I564" i="26"/>
  <c r="I565" i="26"/>
  <c r="I566" i="26"/>
  <c r="I567" i="26"/>
  <c r="I568" i="26"/>
  <c r="I569" i="26"/>
  <c r="I570" i="26"/>
  <c r="I571" i="26"/>
  <c r="I572" i="26"/>
  <c r="I573" i="26"/>
  <c r="I574" i="26"/>
  <c r="I575" i="26"/>
  <c r="I576" i="26"/>
  <c r="I577" i="26"/>
  <c r="I578" i="26"/>
  <c r="I579" i="26"/>
  <c r="I580" i="26"/>
  <c r="I581" i="26"/>
  <c r="I582" i="26"/>
  <c r="I583" i="26"/>
  <c r="I584" i="26"/>
  <c r="I585" i="26"/>
  <c r="I586" i="26"/>
  <c r="I587" i="26"/>
  <c r="I588" i="26"/>
  <c r="I589" i="26"/>
  <c r="I590" i="26"/>
  <c r="I591" i="26"/>
  <c r="I592" i="26"/>
  <c r="I593" i="26"/>
  <c r="I594" i="26"/>
  <c r="I595" i="26"/>
  <c r="I596" i="26"/>
  <c r="I597" i="26"/>
  <c r="I598" i="26"/>
  <c r="I599" i="26"/>
  <c r="I600" i="26"/>
  <c r="I601" i="26"/>
  <c r="I602" i="26"/>
  <c r="I603" i="26"/>
  <c r="I604" i="26"/>
  <c r="I605" i="26"/>
  <c r="I606" i="26"/>
  <c r="I607" i="26"/>
  <c r="I608" i="26"/>
  <c r="I609" i="26"/>
  <c r="I610" i="26"/>
  <c r="I611" i="26"/>
  <c r="I612" i="26"/>
  <c r="I613" i="26"/>
  <c r="I614" i="26"/>
  <c r="I615" i="26"/>
  <c r="I616" i="26"/>
  <c r="I617" i="26"/>
  <c r="I618" i="26"/>
  <c r="I619" i="26"/>
  <c r="I620" i="26"/>
  <c r="I621" i="26"/>
  <c r="I622" i="26"/>
  <c r="I623" i="26"/>
  <c r="I624" i="26"/>
  <c r="I625" i="26"/>
  <c r="I626" i="26"/>
  <c r="I627" i="26"/>
  <c r="I628" i="26"/>
  <c r="I629" i="26"/>
  <c r="I630" i="26"/>
  <c r="I631" i="26"/>
  <c r="I632" i="26"/>
  <c r="I633" i="26"/>
  <c r="I634" i="26"/>
  <c r="I635" i="26"/>
  <c r="I636" i="26"/>
  <c r="I637" i="26"/>
  <c r="I638" i="26"/>
  <c r="I639" i="26"/>
  <c r="I640" i="26"/>
  <c r="I641" i="26"/>
  <c r="I642" i="26"/>
  <c r="I643" i="26"/>
  <c r="I644" i="26"/>
  <c r="I645" i="26"/>
  <c r="I646" i="26"/>
  <c r="I647" i="26"/>
  <c r="I648" i="26"/>
  <c r="I649" i="26"/>
  <c r="I650" i="26"/>
  <c r="I651" i="26"/>
  <c r="I652" i="26"/>
  <c r="I653" i="26"/>
  <c r="I654" i="26"/>
  <c r="I655" i="26"/>
  <c r="I656" i="26"/>
  <c r="I657" i="26"/>
  <c r="I658" i="26"/>
  <c r="I659" i="26"/>
  <c r="I660" i="26"/>
  <c r="I661" i="26"/>
  <c r="I662" i="26"/>
  <c r="I663" i="26"/>
  <c r="I664" i="26"/>
  <c r="I665" i="26"/>
  <c r="I666" i="26"/>
  <c r="I667" i="26"/>
  <c r="I668" i="26"/>
  <c r="I669" i="26"/>
  <c r="I670" i="26"/>
  <c r="I671" i="26"/>
  <c r="I672" i="26"/>
  <c r="I673" i="26"/>
  <c r="I674" i="26"/>
  <c r="I675" i="26"/>
  <c r="I676" i="26"/>
  <c r="I677" i="26"/>
  <c r="I678" i="26"/>
  <c r="I679" i="26"/>
  <c r="I680" i="26"/>
  <c r="I681" i="26"/>
  <c r="I682" i="26"/>
  <c r="I683" i="26"/>
  <c r="I684" i="26"/>
  <c r="I685" i="26"/>
  <c r="I686" i="26"/>
  <c r="I687" i="26"/>
  <c r="I688" i="26"/>
  <c r="I689" i="26"/>
  <c r="I690" i="26"/>
  <c r="I691" i="26"/>
  <c r="I692" i="26"/>
  <c r="I693" i="26"/>
  <c r="I694" i="26"/>
  <c r="I695" i="26"/>
  <c r="I696" i="26"/>
  <c r="I697" i="26"/>
  <c r="I698" i="26"/>
  <c r="I699" i="26"/>
  <c r="I700" i="26"/>
  <c r="I701" i="26"/>
  <c r="I702" i="26"/>
  <c r="I703" i="26"/>
  <c r="I704" i="26"/>
  <c r="I705" i="26"/>
  <c r="I706" i="26"/>
  <c r="I707" i="26"/>
  <c r="I708" i="26"/>
  <c r="I709" i="26"/>
  <c r="I710" i="26"/>
  <c r="I711" i="26"/>
  <c r="I712" i="26"/>
  <c r="I713" i="26"/>
  <c r="I714" i="26"/>
  <c r="I715" i="26"/>
  <c r="I716" i="26"/>
  <c r="I717" i="26"/>
  <c r="I718" i="26"/>
  <c r="I719" i="26"/>
  <c r="I720" i="26"/>
  <c r="I11" i="26"/>
  <c r="G32" i="9" l="1"/>
  <c r="H32" i="9" s="1"/>
  <c r="G31" i="9"/>
  <c r="H31" i="9" s="1"/>
  <c r="G30" i="9"/>
  <c r="H30" i="9" s="1"/>
  <c r="G29" i="9"/>
  <c r="H29" i="9" s="1"/>
  <c r="G28" i="9"/>
  <c r="H28" i="9" s="1"/>
  <c r="G27" i="9"/>
  <c r="H27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4" i="9"/>
  <c r="H14" i="9" s="1"/>
  <c r="H33" i="9" l="1"/>
  <c r="F15" i="6" l="1"/>
  <c r="F14" i="6"/>
  <c r="F13" i="6"/>
  <c r="F12" i="6"/>
  <c r="F11" i="6"/>
  <c r="F10" i="6"/>
  <c r="F16" i="6" l="1"/>
  <c r="F17" i="6" l="1"/>
  <c r="F18" i="6" s="1"/>
</calcChain>
</file>

<file path=xl/sharedStrings.xml><?xml version="1.0" encoding="utf-8"?>
<sst xmlns="http://schemas.openxmlformats.org/spreadsheetml/2006/main" count="2918" uniqueCount="125">
  <si>
    <t>TOTAL</t>
  </si>
  <si>
    <t>Silla de ruedas deportiva: con rines de aluminio, descansapies fijos, brazos tipo escritorio fijos, vestiduras en naylon, estructura de aluminio reforzada y con peso total máximo de 13 kgs. Soporte de peso 100 kgs.</t>
  </si>
  <si>
    <t>Silla de ruedas convencionales de 18": con rin de 24" en policarbonato y cañuela de alto impacto y delantera de 8", cromada, frenos laterales, plegadiza, asiento tapizado en vinyl,puños y manerales anatómicos. Descansa brazos tipo escritorio desmontable y acojinados, pieceras de aluminio desmontable y abatible, todo en material de alta resistencia soporta hasta 130kgs.</t>
  </si>
  <si>
    <t>Silla de ruedas convencionales de 14" (Junior): con asiento tapizado en loneta, estructura esmaltada, brazos tipo escritorio abaibles y acojinados, llanta con rin de policarbonato y cañuela de alto impacto, llanta delantera gruesa de 2" de alto impacto, descansapies desmontables soporta hasta 110kgs.</t>
  </si>
  <si>
    <t>Silla de reudas para personas con paralisis cerebral infantil, con cabezal ajustables, arnés, reclinables de 90° hasta 160°, descanzabrazos rectos, ajustables, desmontables y comodos, cojines laterales, cojin abductor, elevapiernas desmontables, ruedas traseras de policarbonato tipo neumática de 15" y ruedas delanteras duras de 6", con sistema antivuelvo, tapizado en vinyl</t>
  </si>
  <si>
    <t>Bastón blanco para ciego, en aluminio, plegable, puño con correa para asegurarse en la muñeca, con un deslizador para un mejor manejo</t>
  </si>
  <si>
    <t xml:space="preserve">  </t>
  </si>
  <si>
    <t>Silla de ruedas convencionales de 20": con rin de 24" en policarbonato y cañuela de alto impacto y delantera de 8", cromada, frenos laterales, plegadiza, asiento tapizado en vinyl, puños y manerales anatómicos. Descansa brazos tipo escritorio desmontable y acojinados, pieceras de aluminio desmontable y abatible, todo en material de alta resistencia soporta hasta 155kgs.</t>
  </si>
  <si>
    <t>Dra. Sandra Ermila Dau Iñiguez</t>
  </si>
  <si>
    <t>PRODUCTO Y/O SERVICIO</t>
  </si>
  <si>
    <t>COSTO UNITARIO</t>
  </si>
  <si>
    <t>Silla de ruedas deportiva</t>
  </si>
  <si>
    <t>Silla de ruedas convencional 20"</t>
  </si>
  <si>
    <t>Silla de ruedas convencional 18"</t>
  </si>
  <si>
    <t>Silla de ruedas convencional 14"</t>
  </si>
  <si>
    <t>Silla de ruedas PCI</t>
  </si>
  <si>
    <t xml:space="preserve">Bastón blanco </t>
  </si>
  <si>
    <t>ANEXO PARA AUTORIZACIÓN DE RECURSOS MATERIALES</t>
  </si>
  <si>
    <t>CANTIDAD</t>
  </si>
  <si>
    <t>ESPECIFICACIONES A DETALLE DE LOS PRODUCTOS Y/O SERVICIOS</t>
  </si>
  <si>
    <t>IMPORTE</t>
  </si>
  <si>
    <t>SUBTOTAL</t>
  </si>
  <si>
    <t>I.V.A.</t>
  </si>
  <si>
    <t>Lic. Lilia Mercedes Palomino Cisneros</t>
  </si>
  <si>
    <t>Lic. Hector Manuel Montes Guerrero</t>
  </si>
  <si>
    <r>
      <rPr>
        <b/>
        <sz val="10"/>
        <rFont val="Arial"/>
        <family val="2"/>
      </rPr>
      <t>VO.BO. RESPONSABLE DEL PROYECTO:</t>
    </r>
    <r>
      <rPr>
        <sz val="10"/>
        <rFont val="Arial"/>
        <family val="2"/>
      </rPr>
      <t xml:space="preserve">
(Validación de Conceptos)</t>
    </r>
  </si>
  <si>
    <r>
      <rPr>
        <b/>
        <sz val="10"/>
        <rFont val="Arial"/>
        <family val="2"/>
      </rPr>
      <t>VO.BO. ASESOR DE DIRECCIÓN DE PLANEACIÓN:</t>
    </r>
    <r>
      <rPr>
        <sz val="10"/>
        <rFont val="Arial"/>
        <family val="2"/>
      </rPr>
      <t xml:space="preserve">
(Validación Apegado a Reglas de Operación)</t>
    </r>
  </si>
  <si>
    <r>
      <rPr>
        <b/>
        <sz val="10"/>
        <rFont val="Arial"/>
        <family val="2"/>
      </rPr>
      <t>VO.BO. DIRECTOR DE RECURSOS MATERIALES:</t>
    </r>
    <r>
      <rPr>
        <sz val="10"/>
        <rFont val="Arial"/>
        <family val="2"/>
      </rPr>
      <t xml:space="preserve">
(Validación de Costos)</t>
    </r>
  </si>
  <si>
    <t xml:space="preserve">                              ANEXO PARA VALIDACIÓN DE PROYECTO POR DIRECCIÓN DE RECURSOS MATERIALES</t>
  </si>
  <si>
    <t>UNIDAD DE MEDIDA</t>
  </si>
  <si>
    <t>TASA DE I.V.A.                            (0%  ó  16%)</t>
  </si>
  <si>
    <t>silla de ruedas</t>
  </si>
  <si>
    <t>Bastón</t>
  </si>
  <si>
    <r>
      <t xml:space="preserve"> RESPONSABLE DEL PROYECTO:__</t>
    </r>
    <r>
      <rPr>
        <u/>
        <sz val="12"/>
        <rFont val="Arial"/>
        <family val="2"/>
      </rPr>
      <t>Dra. Sandra  Ermila Dau Iñiguez</t>
    </r>
    <r>
      <rPr>
        <sz val="12"/>
        <rFont val="Arial"/>
        <family val="2"/>
      </rPr>
      <t>__                       VO.BO. DIRECTOR DE RECURSOS MATERIALES:    ___</t>
    </r>
    <r>
      <rPr>
        <u/>
        <sz val="12"/>
        <rFont val="Arial"/>
        <family val="2"/>
      </rPr>
      <t>Lic. Hector Manuel Montes Guerrero</t>
    </r>
    <r>
      <rPr>
        <sz val="12"/>
        <rFont val="Arial"/>
        <family val="2"/>
      </rPr>
      <t>_________
                                                                                                    NOMBRE Y FIRMA                                                                                                                                                                                              NOMBRE Y FIRMA</t>
    </r>
  </si>
  <si>
    <r>
      <t>VO.BO. ASESOR DE DIRECCIÓN DE PLANEACIÓN:____</t>
    </r>
    <r>
      <rPr>
        <u/>
        <sz val="12"/>
        <rFont val="Arial"/>
        <family val="2"/>
      </rPr>
      <t>Mtra. Melanea Leonor Orozco Llamas</t>
    </r>
    <r>
      <rPr>
        <sz val="12"/>
        <rFont val="Arial"/>
        <family val="2"/>
      </rPr>
      <t xml:space="preserve">____
                                                                                             NOMBRE Y FIRMA                                                                                                </t>
    </r>
  </si>
  <si>
    <t>Edad</t>
  </si>
  <si>
    <t>Región</t>
  </si>
  <si>
    <t>Municipio</t>
  </si>
  <si>
    <t>X</t>
  </si>
  <si>
    <t>Atoyac</t>
  </si>
  <si>
    <t>Guadalajara</t>
  </si>
  <si>
    <t>Puerto Vallarta</t>
  </si>
  <si>
    <t>Chapala</t>
  </si>
  <si>
    <t>San Marcos</t>
  </si>
  <si>
    <t>Valle de Juarez</t>
  </si>
  <si>
    <t xml:space="preserve">El Salto </t>
  </si>
  <si>
    <t>Jocotepec</t>
  </si>
  <si>
    <t xml:space="preserve">Tecalitlán </t>
  </si>
  <si>
    <t>Zapopan</t>
  </si>
  <si>
    <t>Ixtlahuacán de los Membrillos</t>
  </si>
  <si>
    <t>La Huerta</t>
  </si>
  <si>
    <t xml:space="preserve">Tlajomulco de Zúñiga  </t>
  </si>
  <si>
    <t>Juanacatlan</t>
  </si>
  <si>
    <t>Totatiche</t>
  </si>
  <si>
    <t xml:space="preserve">San Martín de Bolaños </t>
  </si>
  <si>
    <t>Tlaquepaque</t>
  </si>
  <si>
    <t>Atotonilco del Alto</t>
  </si>
  <si>
    <t>Tenamaxtlán</t>
  </si>
  <si>
    <t>San Juan de los Lagos</t>
  </si>
  <si>
    <t>Tonala</t>
  </si>
  <si>
    <t>San Cristóbal de la Barranca</t>
  </si>
  <si>
    <t>Chiquilistlan</t>
  </si>
  <si>
    <t>Tepatitlán</t>
  </si>
  <si>
    <t>Valle de Guadalupe</t>
  </si>
  <si>
    <t>Yahualica</t>
  </si>
  <si>
    <t xml:space="preserve">Colotlán </t>
  </si>
  <si>
    <t>La Barca</t>
  </si>
  <si>
    <t>Teocaltiche</t>
  </si>
  <si>
    <t>Toliman</t>
  </si>
  <si>
    <t>Zapotiltic</t>
  </si>
  <si>
    <t xml:space="preserve">Atengo </t>
  </si>
  <si>
    <t xml:space="preserve">Ojuelos </t>
  </si>
  <si>
    <t>Tequila</t>
  </si>
  <si>
    <t>Amacueca</t>
  </si>
  <si>
    <t>Techaluta de Montenegro</t>
  </si>
  <si>
    <t xml:space="preserve">Tala  </t>
  </si>
  <si>
    <t>Ocotlán</t>
  </si>
  <si>
    <t>Autlán de Navarro</t>
  </si>
  <si>
    <t>El Salto</t>
  </si>
  <si>
    <t xml:space="preserve">San Diego de Alejandría </t>
  </si>
  <si>
    <t>Tamazula de Gordiano</t>
  </si>
  <si>
    <t>Magdalena</t>
  </si>
  <si>
    <t>San Martín Hidalgo</t>
  </si>
  <si>
    <t>Acatlán de Juarez</t>
  </si>
  <si>
    <t>San Juanito de Escobedo</t>
  </si>
  <si>
    <t xml:space="preserve">San Miguel el Alto </t>
  </si>
  <si>
    <t>7 meses</t>
  </si>
  <si>
    <t>3 Meses</t>
  </si>
  <si>
    <t>Ahualulco del Mercado</t>
  </si>
  <si>
    <t>Mexticacán</t>
  </si>
  <si>
    <t xml:space="preserve">Atemajac de Brizuela </t>
  </si>
  <si>
    <t xml:space="preserve">San Julian </t>
  </si>
  <si>
    <t>Tonaya</t>
  </si>
  <si>
    <t>5 MESES</t>
  </si>
  <si>
    <t>Zapotlanejo</t>
  </si>
  <si>
    <t>Jalostotitlán</t>
  </si>
  <si>
    <t>Juchitlán</t>
  </si>
  <si>
    <t>Tecolotlan</t>
  </si>
  <si>
    <t>San Sebastian del Oeste</t>
  </si>
  <si>
    <t xml:space="preserve">Chapala </t>
  </si>
  <si>
    <t>4.3 meses</t>
  </si>
  <si>
    <t>Teocuitatlán de Corona</t>
  </si>
  <si>
    <t xml:space="preserve">Casimiro Castillo </t>
  </si>
  <si>
    <t>Teuchitlan</t>
  </si>
  <si>
    <t>Ixtlahuacan del Rio</t>
  </si>
  <si>
    <t>Cuquío</t>
  </si>
  <si>
    <t xml:space="preserve">Quitupan </t>
  </si>
  <si>
    <t>Lagos de Moreno</t>
  </si>
  <si>
    <t>tuxpan</t>
  </si>
  <si>
    <t>Jesus María</t>
  </si>
  <si>
    <t xml:space="preserve">No. </t>
  </si>
  <si>
    <t>Sexo</t>
  </si>
  <si>
    <t xml:space="preserve">Ubicación </t>
  </si>
  <si>
    <t>Costo</t>
  </si>
  <si>
    <t>Hombre</t>
  </si>
  <si>
    <t>Mujer</t>
  </si>
  <si>
    <t>Total de Aparatos Entregados</t>
  </si>
  <si>
    <t>Padrón del Proyecto 67 "Otorgar aparatos auditivos a personas con hipoacusia moderada a profunda en situación de pobreza en el Estado de Jalisco.</t>
  </si>
  <si>
    <t>Nota: Proyecto Operado FAM 2014; *En relación a los Beneficiarios, al ser personas con discapacidad la poblacion atendida por el programa, no se pueden publicar datos personales (nombre) por lo que aparecen  como consecutivo.</t>
  </si>
  <si>
    <t>Personas con discapacidad satisfechas con el apoyo funcional recibido</t>
  </si>
  <si>
    <t>Sí</t>
  </si>
  <si>
    <t>Diagnostico</t>
  </si>
  <si>
    <t>Hipoacusia</t>
  </si>
  <si>
    <t>Dirección para la Inclusión de las Personas con Discapacidad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</si>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</sst>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20"/>
      <color theme="9" tint="-0.499984740745262"/>
      <name val="Arial"/>
      <family val="2"/>
    </font>
    <font>
      <b/>
      <sz val="11"/>
      <color theme="9" tint="-0.49998474074526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44" fontId="10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8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7" fillId="0" borderId="0"/>
    <xf numFmtId="0" fontId="8" fillId="0" borderId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9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5" fillId="0" borderId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</cellStyleXfs>
  <cellXfs count="125">
    <xf numFmtId="0" fontId="0" fillId="0" borderId="0" xfId="0"/>
    <xf numFmtId="0" fontId="12" fillId="0" borderId="0" xfId="0" applyFont="1"/>
    <xf numFmtId="0" fontId="18" fillId="0" borderId="0" xfId="0" applyFont="1"/>
    <xf numFmtId="0" fontId="18" fillId="0" borderId="0" xfId="0" applyFont="1" applyBorder="1"/>
    <xf numFmtId="0" fontId="0" fillId="0" borderId="0" xfId="0" applyBorder="1"/>
    <xf numFmtId="0" fontId="0" fillId="0" borderId="0" xfId="0" applyAlignment="1">
      <alignment horizontal="center"/>
    </xf>
    <xf numFmtId="1" fontId="20" fillId="0" borderId="8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3" fontId="20" fillId="0" borderId="8" xfId="0" applyNumberFormat="1" applyFont="1" applyBorder="1" applyAlignment="1">
      <alignment horizontal="center" vertical="center"/>
    </xf>
    <xf numFmtId="3" fontId="20" fillId="0" borderId="8" xfId="0" applyNumberFormat="1" applyFont="1" applyFill="1" applyBorder="1" applyAlignment="1">
      <alignment horizontal="center" vertical="center"/>
    </xf>
    <xf numFmtId="0" fontId="12" fillId="0" borderId="0" xfId="7"/>
    <xf numFmtId="0" fontId="19" fillId="0" borderId="0" xfId="16" applyFont="1" applyBorder="1" applyAlignment="1">
      <alignment horizontal="center"/>
    </xf>
    <xf numFmtId="0" fontId="13" fillId="0" borderId="0" xfId="16" applyFont="1" applyBorder="1" applyAlignment="1">
      <alignment horizontal="center"/>
    </xf>
    <xf numFmtId="0" fontId="13" fillId="0" borderId="0" xfId="16" applyFont="1" applyBorder="1" applyAlignment="1"/>
    <xf numFmtId="0" fontId="18" fillId="0" borderId="0" xfId="7" applyFont="1" applyBorder="1" applyAlignment="1"/>
    <xf numFmtId="0" fontId="14" fillId="2" borderId="7" xfId="7" applyFont="1" applyFill="1" applyBorder="1" applyAlignment="1">
      <alignment horizontal="center" vertical="center" wrapText="1"/>
    </xf>
    <xf numFmtId="44" fontId="12" fillId="0" borderId="10" xfId="7" applyNumberFormat="1" applyFont="1" applyBorder="1" applyAlignment="1">
      <alignment horizontal="justify" vertical="center" wrapText="1"/>
    </xf>
    <xf numFmtId="44" fontId="12" fillId="0" borderId="14" xfId="7" applyNumberFormat="1" applyFont="1" applyFill="1" applyBorder="1" applyAlignment="1">
      <alignment horizontal="justify" vertical="center" wrapText="1"/>
    </xf>
    <xf numFmtId="44" fontId="20" fillId="0" borderId="0" xfId="2" applyFont="1" applyFill="1" applyBorder="1" applyAlignment="1">
      <alignment horizontal="center" vertical="center"/>
    </xf>
    <xf numFmtId="44" fontId="12" fillId="0" borderId="0" xfId="7" applyNumberFormat="1"/>
    <xf numFmtId="44" fontId="12" fillId="0" borderId="5" xfId="7" applyNumberFormat="1" applyFont="1" applyBorder="1" applyAlignment="1">
      <alignment horizontal="justify" vertical="center" wrapText="1"/>
    </xf>
    <xf numFmtId="8" fontId="20" fillId="0" borderId="0" xfId="2" applyNumberFormat="1" applyFont="1" applyFill="1" applyBorder="1" applyAlignment="1">
      <alignment horizontal="center" vertical="center"/>
    </xf>
    <xf numFmtId="44" fontId="12" fillId="0" borderId="8" xfId="7" applyNumberFormat="1" applyFont="1" applyFill="1" applyBorder="1" applyAlignment="1">
      <alignment horizontal="justify" vertical="center" wrapText="1"/>
    </xf>
    <xf numFmtId="0" fontId="12" fillId="0" borderId="0" xfId="7" applyFont="1" applyFill="1" applyBorder="1" applyAlignment="1">
      <alignment horizontal="center" vertical="center" wrapText="1"/>
    </xf>
    <xf numFmtId="44" fontId="14" fillId="0" borderId="0" xfId="7" applyNumberFormat="1" applyFont="1" applyBorder="1" applyAlignment="1">
      <alignment horizontal="right" vertical="center" wrapText="1"/>
    </xf>
    <xf numFmtId="0" fontId="14" fillId="0" borderId="0" xfId="7" applyNumberFormat="1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/>
    </xf>
    <xf numFmtId="44" fontId="19" fillId="0" borderId="0" xfId="3" applyFont="1" applyBorder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13" fillId="0" borderId="0" xfId="7" applyFont="1" applyBorder="1" applyAlignment="1">
      <alignment horizontal="left" wrapText="1"/>
    </xf>
    <xf numFmtId="0" fontId="18" fillId="0" borderId="0" xfId="7" applyFont="1" applyFill="1" applyBorder="1" applyAlignment="1">
      <alignment vertical="center"/>
    </xf>
    <xf numFmtId="3" fontId="16" fillId="0" borderId="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 wrapText="1"/>
    </xf>
    <xf numFmtId="43" fontId="23" fillId="0" borderId="8" xfId="1" applyFont="1" applyBorder="1" applyAlignment="1" applyProtection="1">
      <alignment horizontal="justify" vertical="center" wrapText="1"/>
    </xf>
    <xf numFmtId="43" fontId="23" fillId="0" borderId="8" xfId="1" applyFont="1" applyFill="1" applyBorder="1" applyAlignment="1" applyProtection="1">
      <alignment horizontal="justify" vertical="center" wrapText="1"/>
    </xf>
    <xf numFmtId="3" fontId="16" fillId="0" borderId="8" xfId="0" applyNumberFormat="1" applyFont="1" applyFill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 vertical="center"/>
    </xf>
    <xf numFmtId="1" fontId="16" fillId="0" borderId="8" xfId="0" applyNumberFormat="1" applyFont="1" applyFill="1" applyBorder="1" applyAlignment="1">
      <alignment vertical="center" wrapText="1"/>
    </xf>
    <xf numFmtId="1" fontId="16" fillId="0" borderId="8" xfId="0" applyNumberFormat="1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8" xfId="0" applyNumberFormat="1" applyFont="1" applyBorder="1" applyAlignment="1">
      <alignment horizontal="justify" vertical="center" wrapText="1"/>
    </xf>
    <xf numFmtId="0" fontId="23" fillId="0" borderId="8" xfId="0" applyNumberFormat="1" applyFont="1" applyBorder="1" applyAlignment="1">
      <alignment horizontal="center" vertical="center" wrapText="1"/>
    </xf>
    <xf numFmtId="43" fontId="23" fillId="0" borderId="8" xfId="1" applyFont="1" applyBorder="1" applyAlignment="1">
      <alignment vertical="center" wrapText="1"/>
    </xf>
    <xf numFmtId="9" fontId="23" fillId="0" borderId="8" xfId="30" applyFont="1" applyBorder="1" applyAlignment="1">
      <alignment horizontal="center" vertical="center" wrapText="1"/>
    </xf>
    <xf numFmtId="43" fontId="24" fillId="0" borderId="8" xfId="1" applyFont="1" applyBorder="1" applyAlignment="1">
      <alignment vertical="center" wrapText="1"/>
    </xf>
    <xf numFmtId="9" fontId="24" fillId="0" borderId="8" xfId="3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NumberFormat="1" applyFont="1" applyBorder="1" applyAlignment="1">
      <alignment horizontal="justify" vertical="center" wrapText="1"/>
    </xf>
    <xf numFmtId="0" fontId="25" fillId="0" borderId="0" xfId="0" applyNumberFormat="1" applyFont="1" applyBorder="1" applyAlignment="1">
      <alignment horizontal="right" vertical="center" wrapText="1"/>
    </xf>
    <xf numFmtId="0" fontId="25" fillId="0" borderId="0" xfId="0" applyNumberFormat="1" applyFont="1" applyBorder="1" applyAlignment="1" applyProtection="1">
      <alignment horizontal="right" vertical="center" wrapText="1"/>
    </xf>
    <xf numFmtId="44" fontId="16" fillId="0" borderId="10" xfId="7" applyNumberFormat="1" applyFont="1" applyBorder="1" applyAlignment="1">
      <alignment horizontal="justify" vertical="center" wrapText="1"/>
    </xf>
    <xf numFmtId="9" fontId="16" fillId="0" borderId="9" xfId="1" applyNumberFormat="1" applyFont="1" applyBorder="1" applyAlignment="1">
      <alignment horizontal="center" vertical="center" wrapText="1"/>
    </xf>
    <xf numFmtId="43" fontId="16" fillId="0" borderId="8" xfId="1" applyFont="1" applyBorder="1" applyAlignment="1" applyProtection="1">
      <alignment horizontal="justify" vertical="center" wrapText="1"/>
    </xf>
    <xf numFmtId="43" fontId="16" fillId="0" borderId="8" xfId="1" applyFont="1" applyFill="1" applyBorder="1" applyAlignment="1" applyProtection="1">
      <alignment horizontal="justify" vertical="center" wrapText="1"/>
    </xf>
    <xf numFmtId="44" fontId="16" fillId="0" borderId="5" xfId="7" applyNumberFormat="1" applyFont="1" applyBorder="1" applyAlignment="1">
      <alignment horizontal="justify" vertical="center" wrapText="1"/>
    </xf>
    <xf numFmtId="43" fontId="13" fillId="0" borderId="8" xfId="1" applyFont="1" applyFill="1" applyBorder="1" applyAlignment="1" applyProtection="1">
      <alignment horizontal="justify" vertical="center" wrapText="1"/>
    </xf>
    <xf numFmtId="0" fontId="16" fillId="4" borderId="0" xfId="74" applyFont="1" applyFill="1" applyAlignment="1">
      <alignment vertical="center" wrapText="1"/>
    </xf>
    <xf numFmtId="0" fontId="16" fillId="0" borderId="0" xfId="74" applyFont="1" applyAlignment="1">
      <alignment vertical="center" wrapText="1"/>
    </xf>
    <xf numFmtId="0" fontId="16" fillId="4" borderId="0" xfId="74" applyFont="1" applyFill="1" applyAlignment="1">
      <alignment horizontal="center" vertical="center" wrapText="1"/>
    </xf>
    <xf numFmtId="0" fontId="16" fillId="0" borderId="8" xfId="74" applyFont="1" applyBorder="1" applyAlignment="1">
      <alignment horizontal="center" vertical="center" wrapText="1"/>
    </xf>
    <xf numFmtId="0" fontId="16" fillId="3" borderId="0" xfId="74" applyFont="1" applyFill="1" applyAlignment="1">
      <alignment vertical="center" wrapText="1"/>
    </xf>
    <xf numFmtId="0" fontId="16" fillId="4" borderId="8" xfId="74" applyFont="1" applyFill="1" applyBorder="1" applyAlignment="1">
      <alignment horizontal="center" vertical="center" wrapText="1"/>
    </xf>
    <xf numFmtId="0" fontId="16" fillId="6" borderId="0" xfId="74" applyFont="1" applyFill="1" applyAlignment="1">
      <alignment vertical="center" wrapText="1"/>
    </xf>
    <xf numFmtId="0" fontId="16" fillId="5" borderId="0" xfId="74" applyFont="1" applyFill="1" applyAlignment="1">
      <alignment vertical="center" wrapText="1"/>
    </xf>
    <xf numFmtId="0" fontId="30" fillId="0" borderId="8" xfId="74" applyFont="1" applyBorder="1" applyAlignment="1">
      <alignment horizontal="center" vertical="center" wrapText="1"/>
    </xf>
    <xf numFmtId="0" fontId="16" fillId="0" borderId="0" xfId="74" applyFont="1" applyAlignment="1">
      <alignment horizontal="center" vertical="center" wrapText="1"/>
    </xf>
    <xf numFmtId="0" fontId="29" fillId="0" borderId="8" xfId="74" applyFont="1" applyBorder="1" applyAlignment="1">
      <alignment horizontal="center" vertical="center" wrapText="1"/>
    </xf>
    <xf numFmtId="0" fontId="16" fillId="0" borderId="11" xfId="74" applyFont="1" applyBorder="1" applyAlignment="1">
      <alignment horizontal="center" vertical="center" wrapText="1"/>
    </xf>
    <xf numFmtId="0" fontId="16" fillId="4" borderId="11" xfId="74" applyFont="1" applyFill="1" applyBorder="1" applyAlignment="1">
      <alignment horizontal="center" vertical="center" wrapText="1"/>
    </xf>
    <xf numFmtId="44" fontId="16" fillId="4" borderId="8" xfId="74" applyNumberFormat="1" applyFont="1" applyFill="1" applyBorder="1" applyAlignment="1">
      <alignment vertical="center" wrapText="1"/>
    </xf>
    <xf numFmtId="0" fontId="1" fillId="0" borderId="0" xfId="74" applyFont="1"/>
    <xf numFmtId="1" fontId="1" fillId="0" borderId="0" xfId="74" applyNumberFormat="1" applyFont="1" applyAlignment="1">
      <alignment horizontal="center"/>
    </xf>
    <xf numFmtId="0" fontId="1" fillId="0" borderId="0" xfId="74" applyFont="1" applyAlignment="1">
      <alignment horizontal="left"/>
    </xf>
    <xf numFmtId="0" fontId="31" fillId="4" borderId="0" xfId="77" applyFont="1" applyFill="1" applyBorder="1"/>
    <xf numFmtId="0" fontId="16" fillId="0" borderId="8" xfId="77" applyFont="1" applyFill="1" applyBorder="1" applyAlignment="1">
      <alignment horizontal="center" vertical="center"/>
    </xf>
    <xf numFmtId="0" fontId="16" fillId="0" borderId="5" xfId="74" applyFont="1" applyBorder="1" applyAlignment="1">
      <alignment horizontal="center" vertical="center" wrapText="1"/>
    </xf>
    <xf numFmtId="0" fontId="16" fillId="0" borderId="6" xfId="74" applyFont="1" applyBorder="1" applyAlignment="1">
      <alignment horizontal="center" vertical="center" wrapText="1"/>
    </xf>
    <xf numFmtId="0" fontId="16" fillId="4" borderId="6" xfId="74" applyFont="1" applyFill="1" applyBorder="1" applyAlignment="1">
      <alignment horizontal="center" vertical="center" wrapText="1"/>
    </xf>
    <xf numFmtId="0" fontId="16" fillId="0" borderId="6" xfId="74" applyFont="1" applyFill="1" applyBorder="1" applyAlignment="1">
      <alignment horizontal="center" vertical="center" wrapText="1"/>
    </xf>
    <xf numFmtId="0" fontId="28" fillId="4" borderId="6" xfId="74" applyFont="1" applyFill="1" applyBorder="1" applyAlignment="1">
      <alignment horizontal="center" vertical="center" wrapText="1"/>
    </xf>
    <xf numFmtId="0" fontId="16" fillId="0" borderId="18" xfId="74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/>
    </xf>
    <xf numFmtId="0" fontId="0" fillId="8" borderId="4" xfId="0" applyFill="1" applyBorder="1" applyAlignment="1"/>
    <xf numFmtId="0" fontId="0" fillId="8" borderId="11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center" vertical="center"/>
    </xf>
    <xf numFmtId="0" fontId="21" fillId="0" borderId="0" xfId="7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justify" vertical="center" wrapText="1"/>
    </xf>
    <xf numFmtId="0" fontId="20" fillId="0" borderId="6" xfId="0" applyFont="1" applyFill="1" applyBorder="1" applyAlignment="1">
      <alignment horizontal="justify" vertical="center" wrapText="1"/>
    </xf>
    <xf numFmtId="0" fontId="13" fillId="0" borderId="0" xfId="7" applyFont="1" applyFill="1" applyBorder="1" applyAlignment="1">
      <alignment horizontal="center" vertical="center" wrapText="1"/>
    </xf>
    <xf numFmtId="0" fontId="14" fillId="2" borderId="1" xfId="7" applyFont="1" applyFill="1" applyBorder="1" applyAlignment="1">
      <alignment horizontal="center" vertical="center" wrapText="1"/>
    </xf>
    <xf numFmtId="0" fontId="14" fillId="2" borderId="2" xfId="7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justify" vertical="center" wrapText="1"/>
    </xf>
    <xf numFmtId="0" fontId="20" fillId="0" borderId="13" xfId="0" applyFont="1" applyFill="1" applyBorder="1" applyAlignment="1">
      <alignment horizontal="justify" vertical="center" wrapText="1"/>
    </xf>
    <xf numFmtId="1" fontId="20" fillId="0" borderId="5" xfId="0" applyNumberFormat="1" applyFont="1" applyFill="1" applyBorder="1" applyAlignment="1">
      <alignment horizontal="justify" vertical="center" wrapText="1"/>
    </xf>
    <xf numFmtId="1" fontId="20" fillId="0" borderId="6" xfId="0" applyNumberFormat="1" applyFont="1" applyFill="1" applyBorder="1" applyAlignment="1">
      <alignment horizontal="justify" vertical="center" wrapText="1"/>
    </xf>
    <xf numFmtId="0" fontId="12" fillId="0" borderId="3" xfId="7" applyFont="1" applyFill="1" applyBorder="1" applyAlignment="1">
      <alignment horizontal="center" vertical="center" wrapText="1"/>
    </xf>
    <xf numFmtId="0" fontId="12" fillId="0" borderId="0" xfId="7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32" fillId="0" borderId="0" xfId="74" applyFont="1" applyBorder="1" applyAlignment="1">
      <alignment horizontal="center" vertical="center" wrapText="1"/>
    </xf>
    <xf numFmtId="0" fontId="31" fillId="4" borderId="19" xfId="77" applyFont="1" applyFill="1" applyBorder="1" applyAlignment="1">
      <alignment horizontal="left" vertical="center" wrapText="1"/>
    </xf>
    <xf numFmtId="0" fontId="31" fillId="8" borderId="8" xfId="77" applyFont="1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 wrapText="1"/>
    </xf>
    <xf numFmtId="0" fontId="33" fillId="4" borderId="0" xfId="77" applyFont="1" applyFill="1" applyAlignment="1">
      <alignment horizontal="center"/>
    </xf>
    <xf numFmtId="0" fontId="16" fillId="9" borderId="8" xfId="74" applyFont="1" applyFill="1" applyBorder="1" applyAlignment="1">
      <alignment vertical="center" wrapText="1"/>
    </xf>
    <xf numFmtId="0" fontId="16" fillId="9" borderId="8" xfId="74" applyFont="1" applyFill="1" applyBorder="1" applyAlignment="1">
      <alignment horizontal="center" vertical="center" wrapText="1"/>
    </xf>
    <xf numFmtId="44" fontId="16" fillId="9" borderId="8" xfId="74" applyNumberFormat="1" applyFont="1" applyFill="1" applyBorder="1" applyAlignment="1">
      <alignment vertical="center" wrapText="1"/>
    </xf>
  </cellXfs>
  <cellStyles count="78">
    <cellStyle name="Euro" xfId="4"/>
    <cellStyle name="Millares" xfId="1" builtinId="3"/>
    <cellStyle name="Millares 2" xfId="5"/>
    <cellStyle name="Millares 3" xfId="18"/>
    <cellStyle name="Millares 3 2" xfId="19"/>
    <cellStyle name="Millares 3 2 2" xfId="53"/>
    <cellStyle name="Millares 3 3" xfId="52"/>
    <cellStyle name="Millares 4" xfId="20"/>
    <cellStyle name="Millares 4 2" xfId="21"/>
    <cellStyle name="Millares 4 2 2" xfId="55"/>
    <cellStyle name="Millares 4 3" xfId="54"/>
    <cellStyle name="Millares 5" xfId="67"/>
    <cellStyle name="Moneda" xfId="2" builtinId="4"/>
    <cellStyle name="Moneda 2" xfId="3"/>
    <cellStyle name="Moneda 2 2" xfId="15"/>
    <cellStyle name="Moneda 2 3" xfId="68"/>
    <cellStyle name="Moneda 3" xfId="12"/>
    <cellStyle name="Moneda 3 2" xfId="48"/>
    <cellStyle name="Moneda 4" xfId="14"/>
    <cellStyle name="Moneda 4 2" xfId="50"/>
    <cellStyle name="Moneda 5" xfId="33"/>
    <cellStyle name="Moneda 5 2" xfId="35"/>
    <cellStyle name="Moneda 6" xfId="69"/>
    <cellStyle name="Moneda 6 2" xfId="64"/>
    <cellStyle name="Moneda 7" xfId="73"/>
    <cellStyle name="Moneda 7 2" xfId="75"/>
    <cellStyle name="Normal" xfId="0" builtinId="0"/>
    <cellStyle name="Normal 10" xfId="32"/>
    <cellStyle name="Normal 10 2" xfId="62"/>
    <cellStyle name="Normal 10 2 2" xfId="63"/>
    <cellStyle name="Normal 11" xfId="38"/>
    <cellStyle name="Normal 11 2" xfId="39"/>
    <cellStyle name="Normal 11 2 2" xfId="66"/>
    <cellStyle name="Normal 11 2 2 2" xfId="77"/>
    <cellStyle name="Normal 12" xfId="40"/>
    <cellStyle name="Normal 13" xfId="72"/>
    <cellStyle name="Normal 13 2" xfId="74"/>
    <cellStyle name="Normal 14" xfId="76"/>
    <cellStyle name="Normal 2" xfId="6"/>
    <cellStyle name="Normal 2 10" xfId="65"/>
    <cellStyle name="Normal 2 2" xfId="7"/>
    <cellStyle name="Normal 2 3" xfId="22"/>
    <cellStyle name="Normal 2 3 2" xfId="56"/>
    <cellStyle name="Normal 2 4" xfId="44"/>
    <cellStyle name="Normal 3" xfId="8"/>
    <cellStyle name="Normal 3 2" xfId="23"/>
    <cellStyle name="Normal 4" xfId="9"/>
    <cellStyle name="Normal 4 2" xfId="24"/>
    <cellStyle name="Normal 4 2 2" xfId="57"/>
    <cellStyle name="Normal 4 3" xfId="45"/>
    <cellStyle name="Normal 5" xfId="10"/>
    <cellStyle name="Normal 5 2" xfId="25"/>
    <cellStyle name="Normal 5 2 2" xfId="58"/>
    <cellStyle name="Normal 5 3" xfId="46"/>
    <cellStyle name="Normal 6" xfId="11"/>
    <cellStyle name="Normal 6 2" xfId="26"/>
    <cellStyle name="Normal 6 2 2" xfId="59"/>
    <cellStyle name="Normal 6 3" xfId="47"/>
    <cellStyle name="Normal 7" xfId="13"/>
    <cellStyle name="Normal 7 2" xfId="27"/>
    <cellStyle name="Normal 7 2 2" xfId="60"/>
    <cellStyle name="Normal 7 3" xfId="49"/>
    <cellStyle name="Normal 8" xfId="17"/>
    <cellStyle name="Normal 8 2" xfId="28"/>
    <cellStyle name="Normal 8 2 2" xfId="41"/>
    <cellStyle name="Normal 8 2 3" xfId="61"/>
    <cellStyle name="Normal 8 3" xfId="34"/>
    <cellStyle name="Normal 8 4" xfId="51"/>
    <cellStyle name="Normal 9" xfId="31"/>
    <cellStyle name="Normal 9 2" xfId="37"/>
    <cellStyle name="Normal 9 2 2" xfId="42"/>
    <cellStyle name="Normal 9 3" xfId="70"/>
    <cellStyle name="Normal_OBRAS_1" xfId="16"/>
    <cellStyle name="Porcentaje" xfId="30" builtinId="5"/>
    <cellStyle name="Porcentaje 2" xfId="29"/>
    <cellStyle name="Porcentaje 3" xfId="36"/>
    <cellStyle name="Porcentaje 3 2" xfId="71"/>
    <cellStyle name="Porcentual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75141</xdr:rowOff>
    </xdr:from>
    <xdr:to>
      <xdr:col>1</xdr:col>
      <xdr:colOff>523569</xdr:colOff>
      <xdr:row>5</xdr:row>
      <xdr:rowOff>0</xdr:rowOff>
    </xdr:to>
    <xdr:pic>
      <xdr:nvPicPr>
        <xdr:cNvPr id="2" name="Picture 5" descr="DIF JALISCO INSTITUCIO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141"/>
          <a:ext cx="1942794" cy="10392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265640</xdr:rowOff>
    </xdr:from>
    <xdr:to>
      <xdr:col>0</xdr:col>
      <xdr:colOff>820078</xdr:colOff>
      <xdr:row>5</xdr:row>
      <xdr:rowOff>28574</xdr:rowOff>
    </xdr:to>
    <xdr:pic>
      <xdr:nvPicPr>
        <xdr:cNvPr id="2" name="Picture 5" descr="DIF JALISCO INSTITUCIO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98965"/>
          <a:ext cx="693078" cy="791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819150</xdr:colOff>
      <xdr:row>3</xdr:row>
      <xdr:rowOff>19050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191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680356</xdr:colOff>
      <xdr:row>0</xdr:row>
      <xdr:rowOff>0</xdr:rowOff>
    </xdr:from>
    <xdr:to>
      <xdr:col>6</xdr:col>
      <xdr:colOff>840921</xdr:colOff>
      <xdr:row>3</xdr:row>
      <xdr:rowOff>104775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82142" y="0"/>
          <a:ext cx="168456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415019</xdr:colOff>
      <xdr:row>0</xdr:row>
      <xdr:rowOff>46266</xdr:rowOff>
    </xdr:from>
    <xdr:to>
      <xdr:col>9</xdr:col>
      <xdr:colOff>1228726</xdr:colOff>
      <xdr:row>3</xdr:row>
      <xdr:rowOff>103416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67626" y="46266"/>
          <a:ext cx="203835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view="pageBreakPreview" topLeftCell="C7" zoomScale="60" zoomScaleNormal="90" workbookViewId="0">
      <selection activeCell="E22" sqref="E22"/>
    </sheetView>
  </sheetViews>
  <sheetFormatPr baseColWidth="10" defaultRowHeight="12.75" x14ac:dyDescent="0.2"/>
  <cols>
    <col min="1" max="1" width="21.28515625" customWidth="1"/>
    <col min="2" max="2" width="47.140625" customWidth="1"/>
    <col min="3" max="3" width="64.140625" customWidth="1"/>
    <col min="4" max="4" width="23.7109375" customWidth="1"/>
    <col min="5" max="5" width="24.42578125" bestFit="1" customWidth="1"/>
    <col min="6" max="6" width="31.5703125" customWidth="1"/>
    <col min="7" max="7" width="20.5703125" customWidth="1"/>
    <col min="8" max="8" width="22.7109375" customWidth="1"/>
    <col min="9" max="9" width="13.28515625" customWidth="1"/>
  </cols>
  <sheetData>
    <row r="1" spans="1:8" ht="27.75" customHeight="1" x14ac:dyDescent="0.2">
      <c r="A1" s="95"/>
      <c r="B1" s="95"/>
      <c r="C1" s="95"/>
      <c r="D1" s="95"/>
      <c r="E1" s="95"/>
      <c r="F1" s="95"/>
      <c r="G1" s="95"/>
      <c r="H1" s="95"/>
    </row>
    <row r="2" spans="1:8" x14ac:dyDescent="0.2">
      <c r="A2" s="96" t="s">
        <v>28</v>
      </c>
      <c r="B2" s="96"/>
      <c r="C2" s="96"/>
      <c r="D2" s="96"/>
      <c r="E2" s="96"/>
      <c r="F2" s="96"/>
      <c r="G2" s="96"/>
      <c r="H2" s="96"/>
    </row>
    <row r="3" spans="1:8" ht="15.75" customHeight="1" x14ac:dyDescent="0.2">
      <c r="A3" s="96"/>
      <c r="B3" s="96"/>
      <c r="C3" s="96"/>
      <c r="D3" s="96"/>
      <c r="E3" s="96"/>
      <c r="F3" s="96"/>
      <c r="G3" s="96"/>
      <c r="H3" s="96"/>
    </row>
    <row r="4" spans="1:8" ht="15.75" customHeight="1" x14ac:dyDescent="0.2">
      <c r="A4" s="96"/>
      <c r="B4" s="96"/>
      <c r="C4" s="96"/>
      <c r="D4" s="96"/>
      <c r="E4" s="96"/>
      <c r="F4" s="96"/>
      <c r="G4" s="96"/>
      <c r="H4" s="96"/>
    </row>
    <row r="5" spans="1:8" ht="15.75" customHeight="1" x14ac:dyDescent="0.2">
      <c r="A5" s="96"/>
      <c r="B5" s="96"/>
      <c r="C5" s="96"/>
      <c r="D5" s="96"/>
      <c r="E5" s="96"/>
      <c r="F5" s="96"/>
      <c r="G5" s="96"/>
      <c r="H5" s="96"/>
    </row>
    <row r="6" spans="1:8" ht="15.75" customHeight="1" x14ac:dyDescent="0.2">
      <c r="A6" s="96"/>
      <c r="B6" s="96"/>
      <c r="C6" s="96"/>
      <c r="D6" s="96"/>
      <c r="E6" s="96"/>
      <c r="F6" s="96"/>
      <c r="G6" s="96"/>
      <c r="H6" s="96"/>
    </row>
    <row r="7" spans="1:8" ht="15.75" customHeight="1" x14ac:dyDescent="0.2">
      <c r="A7" s="96"/>
      <c r="B7" s="96"/>
      <c r="C7" s="96"/>
      <c r="D7" s="96"/>
      <c r="E7" s="96"/>
      <c r="F7" s="96"/>
      <c r="G7" s="96"/>
      <c r="H7" s="96"/>
    </row>
    <row r="8" spans="1:8" ht="15" customHeight="1" x14ac:dyDescent="0.25">
      <c r="A8" s="32"/>
      <c r="B8" s="14"/>
      <c r="C8" s="14"/>
      <c r="D8" s="14"/>
      <c r="E8" s="14"/>
      <c r="F8" s="14"/>
      <c r="G8" s="14"/>
      <c r="H8" s="33"/>
    </row>
    <row r="9" spans="1:8" ht="16.5" hidden="1" customHeight="1" x14ac:dyDescent="0.25">
      <c r="A9" s="32"/>
      <c r="B9" s="14"/>
      <c r="C9" s="14"/>
      <c r="D9" s="14"/>
      <c r="E9" s="14"/>
      <c r="F9" s="14"/>
      <c r="G9" s="14"/>
      <c r="H9" s="33"/>
    </row>
    <row r="10" spans="1:8" ht="15" hidden="1" customHeight="1" x14ac:dyDescent="0.25">
      <c r="A10" s="32"/>
      <c r="B10" s="14"/>
      <c r="C10" s="14"/>
      <c r="D10" s="14"/>
      <c r="E10" s="14"/>
      <c r="F10" s="14"/>
      <c r="G10" s="14"/>
      <c r="H10" s="4"/>
    </row>
    <row r="11" spans="1:8" ht="13.5" thickBot="1" x14ac:dyDescent="0.25">
      <c r="A11" s="14"/>
      <c r="B11" s="14"/>
      <c r="C11" s="4"/>
      <c r="D11" s="4"/>
      <c r="E11" s="4"/>
      <c r="F11" s="4"/>
      <c r="G11" s="4"/>
      <c r="H11" s="4"/>
    </row>
    <row r="12" spans="1:8" x14ac:dyDescent="0.2">
      <c r="A12" s="97" t="s">
        <v>18</v>
      </c>
      <c r="B12" s="97" t="s">
        <v>9</v>
      </c>
      <c r="C12" s="97" t="s">
        <v>19</v>
      </c>
      <c r="D12" s="97" t="s">
        <v>29</v>
      </c>
      <c r="E12" s="97" t="s">
        <v>10</v>
      </c>
      <c r="F12" s="97" t="s">
        <v>30</v>
      </c>
      <c r="G12" s="97" t="s">
        <v>22</v>
      </c>
      <c r="H12" s="97" t="s">
        <v>20</v>
      </c>
    </row>
    <row r="13" spans="1:8" ht="28.5" customHeight="1" thickBot="1" x14ac:dyDescent="0.25">
      <c r="A13" s="98"/>
      <c r="B13" s="98"/>
      <c r="C13" s="99"/>
      <c r="D13" s="99"/>
      <c r="E13" s="98"/>
      <c r="F13" s="98"/>
      <c r="G13" s="98"/>
      <c r="H13" s="98"/>
    </row>
    <row r="14" spans="1:8" ht="60" x14ac:dyDescent="0.2">
      <c r="A14" s="34">
        <v>100</v>
      </c>
      <c r="B14" s="35" t="s">
        <v>11</v>
      </c>
      <c r="C14" s="36" t="s">
        <v>1</v>
      </c>
      <c r="D14" s="35" t="s">
        <v>31</v>
      </c>
      <c r="E14" s="55"/>
      <c r="F14" s="56">
        <v>0.16</v>
      </c>
      <c r="G14" s="57">
        <f t="shared" ref="G14:G18" si="0">+A14*E14*F14</f>
        <v>0</v>
      </c>
      <c r="H14" s="58">
        <f t="shared" ref="H14:H32" si="1">+A14*E14+G14</f>
        <v>0</v>
      </c>
    </row>
    <row r="15" spans="1:8" ht="105" x14ac:dyDescent="0.2">
      <c r="A15" s="34">
        <v>40</v>
      </c>
      <c r="B15" s="35" t="s">
        <v>12</v>
      </c>
      <c r="C15" s="36" t="s">
        <v>7</v>
      </c>
      <c r="D15" s="35" t="s">
        <v>31</v>
      </c>
      <c r="E15" s="59"/>
      <c r="F15" s="56">
        <v>0.16</v>
      </c>
      <c r="G15" s="57">
        <f t="shared" si="0"/>
        <v>0</v>
      </c>
      <c r="H15" s="58">
        <f t="shared" si="1"/>
        <v>0</v>
      </c>
    </row>
    <row r="16" spans="1:8" ht="105" x14ac:dyDescent="0.2">
      <c r="A16" s="34">
        <v>30</v>
      </c>
      <c r="B16" s="35" t="s">
        <v>13</v>
      </c>
      <c r="C16" s="36" t="s">
        <v>2</v>
      </c>
      <c r="D16" s="35" t="s">
        <v>31</v>
      </c>
      <c r="E16" s="59"/>
      <c r="F16" s="56">
        <v>0.16</v>
      </c>
      <c r="G16" s="57">
        <f t="shared" si="0"/>
        <v>0</v>
      </c>
      <c r="H16" s="58">
        <f t="shared" si="1"/>
        <v>0</v>
      </c>
    </row>
    <row r="17" spans="1:8" ht="90" x14ac:dyDescent="0.2">
      <c r="A17" s="34">
        <v>30</v>
      </c>
      <c r="B17" s="35" t="s">
        <v>14</v>
      </c>
      <c r="C17" s="36" t="s">
        <v>3</v>
      </c>
      <c r="D17" s="35" t="s">
        <v>31</v>
      </c>
      <c r="E17" s="59"/>
      <c r="F17" s="56">
        <v>0.16</v>
      </c>
      <c r="G17" s="57">
        <f t="shared" si="0"/>
        <v>0</v>
      </c>
      <c r="H17" s="58">
        <f t="shared" si="1"/>
        <v>0</v>
      </c>
    </row>
    <row r="18" spans="1:8" ht="105" x14ac:dyDescent="0.2">
      <c r="A18" s="34">
        <v>30</v>
      </c>
      <c r="B18" s="35" t="s">
        <v>15</v>
      </c>
      <c r="C18" s="36" t="s">
        <v>4</v>
      </c>
      <c r="D18" s="35" t="s">
        <v>31</v>
      </c>
      <c r="E18" s="55"/>
      <c r="F18" s="56">
        <v>0.16</v>
      </c>
      <c r="G18" s="57">
        <f t="shared" si="0"/>
        <v>0</v>
      </c>
      <c r="H18" s="58">
        <f t="shared" si="1"/>
        <v>0</v>
      </c>
    </row>
    <row r="19" spans="1:8" ht="45" x14ac:dyDescent="0.2">
      <c r="A19" s="39">
        <v>200</v>
      </c>
      <c r="B19" s="40" t="s">
        <v>16</v>
      </c>
      <c r="C19" s="41" t="s">
        <v>5</v>
      </c>
      <c r="D19" s="42" t="s">
        <v>32</v>
      </c>
      <c r="E19" s="59"/>
      <c r="F19" s="56">
        <v>0.16</v>
      </c>
      <c r="G19" s="57">
        <f>+A19*E19*F19</f>
        <v>0</v>
      </c>
      <c r="H19" s="58">
        <f t="shared" si="1"/>
        <v>0</v>
      </c>
    </row>
    <row r="20" spans="1:8" ht="29.25" customHeight="1" x14ac:dyDescent="0.2">
      <c r="A20" s="43"/>
      <c r="B20" s="43"/>
      <c r="C20" s="44"/>
      <c r="D20" s="45"/>
      <c r="E20" s="46"/>
      <c r="F20" s="47"/>
      <c r="G20" s="37">
        <f t="shared" ref="G20:G31" si="2">+A20*E20*F20</f>
        <v>0</v>
      </c>
      <c r="H20" s="38">
        <f t="shared" si="1"/>
        <v>0</v>
      </c>
    </row>
    <row r="21" spans="1:8" ht="29.25" customHeight="1" x14ac:dyDescent="0.2">
      <c r="A21" s="43"/>
      <c r="B21" s="43"/>
      <c r="C21" s="44"/>
      <c r="D21" s="45"/>
      <c r="E21" s="46"/>
      <c r="F21" s="47"/>
      <c r="G21" s="37">
        <f t="shared" si="2"/>
        <v>0</v>
      </c>
      <c r="H21" s="38">
        <f t="shared" si="1"/>
        <v>0</v>
      </c>
    </row>
    <row r="22" spans="1:8" ht="29.25" customHeight="1" x14ac:dyDescent="0.2">
      <c r="A22" s="43"/>
      <c r="B22" s="43"/>
      <c r="C22" s="44"/>
      <c r="D22" s="45"/>
      <c r="E22" s="46"/>
      <c r="F22" s="47"/>
      <c r="G22" s="37">
        <f t="shared" si="2"/>
        <v>0</v>
      </c>
      <c r="H22" s="38">
        <f t="shared" si="1"/>
        <v>0</v>
      </c>
    </row>
    <row r="23" spans="1:8" ht="29.25" customHeight="1" x14ac:dyDescent="0.2">
      <c r="A23" s="43"/>
      <c r="B23" s="43"/>
      <c r="C23" s="44"/>
      <c r="D23" s="45"/>
      <c r="E23" s="46"/>
      <c r="F23" s="47"/>
      <c r="G23" s="37">
        <f t="shared" si="2"/>
        <v>0</v>
      </c>
      <c r="H23" s="38">
        <f t="shared" si="1"/>
        <v>0</v>
      </c>
    </row>
    <row r="24" spans="1:8" ht="29.25" customHeight="1" x14ac:dyDescent="0.2">
      <c r="A24" s="43"/>
      <c r="B24" s="43"/>
      <c r="C24" s="44"/>
      <c r="D24" s="45"/>
      <c r="E24" s="46"/>
      <c r="F24" s="47"/>
      <c r="G24" s="37">
        <f t="shared" si="2"/>
        <v>0</v>
      </c>
      <c r="H24" s="38">
        <f t="shared" si="1"/>
        <v>0</v>
      </c>
    </row>
    <row r="25" spans="1:8" ht="29.25" customHeight="1" x14ac:dyDescent="0.2">
      <c r="A25" s="43"/>
      <c r="B25" s="43"/>
      <c r="C25" s="44"/>
      <c r="D25" s="45"/>
      <c r="E25" s="46"/>
      <c r="F25" s="47"/>
      <c r="G25" s="37">
        <f t="shared" si="2"/>
        <v>0</v>
      </c>
      <c r="H25" s="38">
        <f t="shared" si="1"/>
        <v>0</v>
      </c>
    </row>
    <row r="26" spans="1:8" ht="29.25" customHeight="1" x14ac:dyDescent="0.2">
      <c r="A26" s="43"/>
      <c r="B26" s="43"/>
      <c r="C26" s="44"/>
      <c r="D26" s="45"/>
      <c r="E26" s="46"/>
      <c r="F26" s="47"/>
      <c r="G26" s="37">
        <f t="shared" si="2"/>
        <v>0</v>
      </c>
      <c r="H26" s="38">
        <f t="shared" si="1"/>
        <v>0</v>
      </c>
    </row>
    <row r="27" spans="1:8" ht="29.25" customHeight="1" x14ac:dyDescent="0.2">
      <c r="A27" s="43"/>
      <c r="B27" s="43"/>
      <c r="C27" s="44"/>
      <c r="D27" s="45"/>
      <c r="E27" s="46"/>
      <c r="F27" s="47"/>
      <c r="G27" s="37">
        <f t="shared" si="2"/>
        <v>0</v>
      </c>
      <c r="H27" s="38">
        <f t="shared" si="1"/>
        <v>0</v>
      </c>
    </row>
    <row r="28" spans="1:8" ht="29.25" customHeight="1" x14ac:dyDescent="0.2">
      <c r="A28" s="43"/>
      <c r="B28" s="43"/>
      <c r="C28" s="44"/>
      <c r="D28" s="45"/>
      <c r="E28" s="46"/>
      <c r="F28" s="47"/>
      <c r="G28" s="37">
        <f t="shared" si="2"/>
        <v>0</v>
      </c>
      <c r="H28" s="38">
        <f t="shared" si="1"/>
        <v>0</v>
      </c>
    </row>
    <row r="29" spans="1:8" ht="29.25" customHeight="1" x14ac:dyDescent="0.2">
      <c r="A29" s="43"/>
      <c r="B29" s="43"/>
      <c r="C29" s="44"/>
      <c r="D29" s="45"/>
      <c r="E29" s="46"/>
      <c r="F29" s="47"/>
      <c r="G29" s="37">
        <f t="shared" si="2"/>
        <v>0</v>
      </c>
      <c r="H29" s="38">
        <f t="shared" si="1"/>
        <v>0</v>
      </c>
    </row>
    <row r="30" spans="1:8" ht="29.25" customHeight="1" x14ac:dyDescent="0.2">
      <c r="A30" s="43"/>
      <c r="B30" s="43"/>
      <c r="C30" s="44"/>
      <c r="D30" s="45"/>
      <c r="E30" s="46"/>
      <c r="F30" s="47"/>
      <c r="G30" s="37">
        <f t="shared" si="2"/>
        <v>0</v>
      </c>
      <c r="H30" s="38">
        <f t="shared" si="1"/>
        <v>0</v>
      </c>
    </row>
    <row r="31" spans="1:8" ht="29.25" customHeight="1" x14ac:dyDescent="0.2">
      <c r="A31" s="43"/>
      <c r="B31" s="43"/>
      <c r="C31" s="44"/>
      <c r="D31" s="45"/>
      <c r="E31" s="46"/>
      <c r="F31" s="47"/>
      <c r="G31" s="37">
        <f t="shared" si="2"/>
        <v>0</v>
      </c>
      <c r="H31" s="38">
        <f t="shared" si="1"/>
        <v>0</v>
      </c>
    </row>
    <row r="32" spans="1:8" ht="29.25" customHeight="1" x14ac:dyDescent="0.2">
      <c r="A32" s="43"/>
      <c r="B32" s="43"/>
      <c r="C32" s="44"/>
      <c r="D32" s="45"/>
      <c r="E32" s="48"/>
      <c r="F32" s="49"/>
      <c r="G32" s="37">
        <f>+A32*E32*F32</f>
        <v>0</v>
      </c>
      <c r="H32" s="38">
        <f t="shared" si="1"/>
        <v>0</v>
      </c>
    </row>
    <row r="33" spans="1:8" ht="29.25" customHeight="1" x14ac:dyDescent="0.2">
      <c r="A33" s="50"/>
      <c r="B33" s="51"/>
      <c r="C33" s="52"/>
      <c r="D33" s="52"/>
      <c r="E33" s="53"/>
      <c r="F33" s="53"/>
      <c r="G33" s="54" t="s">
        <v>0</v>
      </c>
      <c r="H33" s="60">
        <f>SUM(H14:H32)</f>
        <v>0</v>
      </c>
    </row>
    <row r="34" spans="1:8" ht="29.25" customHeight="1" x14ac:dyDescent="0.2">
      <c r="A34" s="93" t="s">
        <v>33</v>
      </c>
      <c r="B34" s="94"/>
      <c r="C34" s="94"/>
      <c r="D34" s="94"/>
      <c r="E34" s="94"/>
      <c r="F34" s="94"/>
      <c r="G34" s="94"/>
      <c r="H34" s="94"/>
    </row>
    <row r="35" spans="1:8" ht="29.25" customHeight="1" x14ac:dyDescent="0.2">
      <c r="A35" s="93"/>
      <c r="B35" s="94"/>
      <c r="C35" s="94"/>
      <c r="D35" s="94"/>
      <c r="E35" s="94"/>
      <c r="F35" s="94"/>
      <c r="G35" s="94"/>
      <c r="H35" s="94"/>
    </row>
    <row r="36" spans="1:8" ht="29.25" customHeight="1" x14ac:dyDescent="0.2">
      <c r="A36" s="93"/>
      <c r="B36" s="94"/>
      <c r="C36" s="94"/>
      <c r="D36" s="94"/>
      <c r="E36" s="94"/>
      <c r="F36" s="94"/>
      <c r="G36" s="94"/>
      <c r="H36" s="94"/>
    </row>
    <row r="37" spans="1:8" ht="29.25" customHeight="1" x14ac:dyDescent="0.2">
      <c r="A37" s="94"/>
      <c r="B37" s="94"/>
      <c r="C37" s="94"/>
      <c r="D37" s="94"/>
      <c r="E37" s="94"/>
      <c r="F37" s="94"/>
      <c r="G37" s="94"/>
      <c r="H37" s="94"/>
    </row>
    <row r="38" spans="1:8" ht="29.25" customHeight="1" x14ac:dyDescent="0.2">
      <c r="A38" s="94"/>
      <c r="B38" s="94"/>
      <c r="C38" s="94"/>
      <c r="D38" s="94"/>
      <c r="E38" s="94"/>
      <c r="F38" s="94"/>
      <c r="G38" s="94"/>
      <c r="H38" s="94"/>
    </row>
    <row r="39" spans="1:8" x14ac:dyDescent="0.2">
      <c r="A39" s="93" t="s">
        <v>34</v>
      </c>
      <c r="B39" s="94"/>
      <c r="C39" s="94"/>
      <c r="D39" s="94"/>
      <c r="E39" s="94"/>
      <c r="F39" s="94"/>
      <c r="G39" s="94"/>
      <c r="H39" s="94"/>
    </row>
    <row r="40" spans="1:8" x14ac:dyDescent="0.2">
      <c r="A40" s="94"/>
      <c r="B40" s="94"/>
      <c r="C40" s="94"/>
      <c r="D40" s="94"/>
      <c r="E40" s="94"/>
      <c r="F40" s="94"/>
      <c r="G40" s="94"/>
      <c r="H40" s="94"/>
    </row>
    <row r="41" spans="1:8" x14ac:dyDescent="0.2">
      <c r="A41" s="94"/>
      <c r="B41" s="94"/>
      <c r="C41" s="94"/>
      <c r="D41" s="94"/>
      <c r="E41" s="94"/>
      <c r="F41" s="94"/>
      <c r="G41" s="94"/>
      <c r="H41" s="94"/>
    </row>
    <row r="42" spans="1:8" x14ac:dyDescent="0.2">
      <c r="A42" s="4"/>
      <c r="B42" s="4"/>
      <c r="C42" s="4"/>
      <c r="D42" s="4"/>
      <c r="E42" s="4"/>
      <c r="F42" s="4"/>
      <c r="G42" s="4"/>
      <c r="H42" s="4"/>
    </row>
    <row r="43" spans="1:8" x14ac:dyDescent="0.2">
      <c r="A43" s="4"/>
      <c r="B43" s="4"/>
      <c r="C43" s="4"/>
      <c r="D43" s="4"/>
      <c r="E43" s="4"/>
      <c r="F43" s="4"/>
      <c r="G43" s="4"/>
      <c r="H43" s="4"/>
    </row>
    <row r="44" spans="1:8" x14ac:dyDescent="0.2">
      <c r="A44" s="4"/>
      <c r="B44" s="4"/>
      <c r="C44" s="4"/>
      <c r="D44" s="4"/>
      <c r="E44" s="4"/>
      <c r="F44" s="4"/>
      <c r="G44" s="4"/>
      <c r="H44" s="4"/>
    </row>
  </sheetData>
  <mergeCells count="12">
    <mergeCell ref="A34:H38"/>
    <mergeCell ref="A39:H41"/>
    <mergeCell ref="A1:H1"/>
    <mergeCell ref="A2:H7"/>
    <mergeCell ref="A12:A13"/>
    <mergeCell ref="B12:B13"/>
    <mergeCell ref="C12:C13"/>
    <mergeCell ref="D12:D13"/>
    <mergeCell ref="E12:E13"/>
    <mergeCell ref="F12:F13"/>
    <mergeCell ref="G12:G13"/>
    <mergeCell ref="H12:H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256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opLeftCell="A12" zoomScale="80" zoomScaleNormal="80" workbookViewId="0">
      <selection activeCell="E23" sqref="E23:F23"/>
    </sheetView>
  </sheetViews>
  <sheetFormatPr baseColWidth="10" defaultColWidth="10.85546875" defaultRowHeight="12.75" x14ac:dyDescent="0.2"/>
  <cols>
    <col min="1" max="1" width="17.42578125" style="10" customWidth="1"/>
    <col min="2" max="2" width="22" style="10" customWidth="1"/>
    <col min="3" max="3" width="31.42578125" style="10" customWidth="1"/>
    <col min="4" max="4" width="28.85546875" style="10" customWidth="1"/>
    <col min="5" max="5" width="23.140625" style="10" customWidth="1"/>
    <col min="6" max="6" width="31.7109375" style="10" customWidth="1"/>
    <col min="7" max="7" width="13.28515625" style="10" customWidth="1"/>
    <col min="8" max="9" width="10.85546875" style="10"/>
    <col min="10" max="10" width="11.28515625" style="10" bestFit="1" customWidth="1"/>
    <col min="11" max="16384" width="10.85546875" style="10"/>
  </cols>
  <sheetData>
    <row r="1" spans="1:10" ht="15.75" x14ac:dyDescent="0.2">
      <c r="A1" s="95"/>
      <c r="B1" s="95"/>
      <c r="C1" s="95"/>
      <c r="D1" s="95"/>
      <c r="E1" s="95"/>
      <c r="F1" s="95"/>
    </row>
    <row r="2" spans="1:10" x14ac:dyDescent="0.2">
      <c r="A2" s="11"/>
      <c r="D2" s="11"/>
      <c r="E2" s="11"/>
      <c r="F2" s="11"/>
    </row>
    <row r="3" spans="1:10" ht="15.75" x14ac:dyDescent="0.25">
      <c r="A3" s="12"/>
      <c r="B3" s="12"/>
      <c r="C3" s="12"/>
      <c r="D3" s="13"/>
      <c r="E3" s="13"/>
      <c r="F3" s="13"/>
    </row>
    <row r="4" spans="1:10" ht="15.75" x14ac:dyDescent="0.25">
      <c r="A4" s="12"/>
      <c r="B4" s="12"/>
      <c r="C4" s="12"/>
      <c r="D4" s="13"/>
      <c r="E4" s="13"/>
      <c r="F4" s="13"/>
    </row>
    <row r="5" spans="1:10" ht="15.75" x14ac:dyDescent="0.25">
      <c r="A5" s="12"/>
      <c r="B5" s="12"/>
      <c r="C5" s="12"/>
      <c r="D5" s="13"/>
      <c r="E5" s="13"/>
      <c r="F5" s="13"/>
    </row>
    <row r="6" spans="1:10" ht="12" customHeight="1" x14ac:dyDescent="0.2">
      <c r="A6" s="102" t="s">
        <v>17</v>
      </c>
      <c r="B6" s="102"/>
      <c r="C6" s="102"/>
      <c r="D6" s="102"/>
      <c r="E6" s="102"/>
      <c r="F6" s="102"/>
    </row>
    <row r="7" spans="1:10" ht="12" customHeight="1" x14ac:dyDescent="0.2">
      <c r="A7" s="102"/>
      <c r="B7" s="102"/>
      <c r="C7" s="102"/>
      <c r="D7" s="102"/>
      <c r="E7" s="102"/>
      <c r="F7" s="102"/>
    </row>
    <row r="8" spans="1:10" ht="13.5" thickBot="1" x14ac:dyDescent="0.25">
      <c r="A8" s="14"/>
      <c r="B8" s="14"/>
      <c r="C8" s="14"/>
    </row>
    <row r="9" spans="1:10" ht="12.95" customHeight="1" thickBot="1" x14ac:dyDescent="0.25">
      <c r="A9" s="15" t="s">
        <v>18</v>
      </c>
      <c r="B9" s="15" t="s">
        <v>9</v>
      </c>
      <c r="C9" s="103" t="s">
        <v>19</v>
      </c>
      <c r="D9" s="104"/>
      <c r="E9" s="15" t="s">
        <v>10</v>
      </c>
      <c r="F9" s="15" t="s">
        <v>20</v>
      </c>
    </row>
    <row r="10" spans="1:10" ht="49.5" customHeight="1" x14ac:dyDescent="0.2">
      <c r="A10" s="8">
        <v>100</v>
      </c>
      <c r="B10" s="7" t="s">
        <v>11</v>
      </c>
      <c r="C10" s="105" t="s">
        <v>1</v>
      </c>
      <c r="D10" s="106"/>
      <c r="E10" s="16">
        <v>7327.59</v>
      </c>
      <c r="F10" s="17">
        <f>SUM(A10*E10)</f>
        <v>732759</v>
      </c>
      <c r="I10" s="18"/>
      <c r="J10" s="19"/>
    </row>
    <row r="11" spans="1:10" ht="75.75" customHeight="1" x14ac:dyDescent="0.2">
      <c r="A11" s="8">
        <v>40</v>
      </c>
      <c r="B11" s="7" t="s">
        <v>12</v>
      </c>
      <c r="C11" s="100" t="s">
        <v>7</v>
      </c>
      <c r="D11" s="101"/>
      <c r="E11" s="20">
        <v>2500</v>
      </c>
      <c r="F11" s="17">
        <f t="shared" ref="F11:F15" si="0">SUM(A11*E11)</f>
        <v>100000</v>
      </c>
      <c r="I11" s="21"/>
      <c r="J11" s="19"/>
    </row>
    <row r="12" spans="1:10" ht="88.5" customHeight="1" x14ac:dyDescent="0.2">
      <c r="A12" s="8">
        <v>30</v>
      </c>
      <c r="B12" s="7" t="s">
        <v>13</v>
      </c>
      <c r="C12" s="100" t="s">
        <v>2</v>
      </c>
      <c r="D12" s="101"/>
      <c r="E12" s="20">
        <v>2500</v>
      </c>
      <c r="F12" s="17">
        <f t="shared" si="0"/>
        <v>75000</v>
      </c>
      <c r="I12" s="21"/>
      <c r="J12" s="19"/>
    </row>
    <row r="13" spans="1:10" ht="68.25" customHeight="1" x14ac:dyDescent="0.2">
      <c r="A13" s="8">
        <v>30</v>
      </c>
      <c r="B13" s="7" t="s">
        <v>14</v>
      </c>
      <c r="C13" s="100" t="s">
        <v>3</v>
      </c>
      <c r="D13" s="101"/>
      <c r="E13" s="20">
        <v>1853.45</v>
      </c>
      <c r="F13" s="17">
        <f t="shared" si="0"/>
        <v>55603.5</v>
      </c>
      <c r="I13" s="21"/>
      <c r="J13" s="19"/>
    </row>
    <row r="14" spans="1:10" ht="78" customHeight="1" x14ac:dyDescent="0.2">
      <c r="A14" s="8">
        <v>30</v>
      </c>
      <c r="B14" s="7" t="s">
        <v>15</v>
      </c>
      <c r="C14" s="100" t="s">
        <v>4</v>
      </c>
      <c r="D14" s="101"/>
      <c r="E14" s="16">
        <v>4801.7299999999996</v>
      </c>
      <c r="F14" s="17">
        <f t="shared" si="0"/>
        <v>144051.9</v>
      </c>
      <c r="I14" s="21"/>
      <c r="J14" s="19"/>
    </row>
    <row r="15" spans="1:10" ht="41.25" customHeight="1" x14ac:dyDescent="0.2">
      <c r="A15" s="9">
        <v>200</v>
      </c>
      <c r="B15" s="6" t="s">
        <v>16</v>
      </c>
      <c r="C15" s="107" t="s">
        <v>5</v>
      </c>
      <c r="D15" s="108"/>
      <c r="E15" s="20">
        <v>172.41</v>
      </c>
      <c r="F15" s="17">
        <f t="shared" si="0"/>
        <v>34482</v>
      </c>
      <c r="I15" s="18"/>
      <c r="J15" s="19"/>
    </row>
    <row r="16" spans="1:10" x14ac:dyDescent="0.2">
      <c r="A16" s="23"/>
      <c r="B16" s="23"/>
      <c r="C16" s="109"/>
      <c r="D16" s="109"/>
      <c r="E16" s="24" t="s">
        <v>21</v>
      </c>
      <c r="F16" s="22">
        <f>SUM(F10:F15)</f>
        <v>1141896.3999999999</v>
      </c>
    </row>
    <row r="17" spans="1:20" x14ac:dyDescent="0.2">
      <c r="A17" s="23"/>
      <c r="B17" s="23"/>
      <c r="C17" s="23"/>
      <c r="D17" s="23"/>
      <c r="E17" s="24" t="s">
        <v>22</v>
      </c>
      <c r="F17" s="22">
        <f>F16*16%</f>
        <v>182703.424</v>
      </c>
    </row>
    <row r="18" spans="1:20" x14ac:dyDescent="0.2">
      <c r="A18" s="23"/>
      <c r="B18" s="23"/>
      <c r="C18" s="110"/>
      <c r="D18" s="110"/>
      <c r="E18" s="25" t="s">
        <v>0</v>
      </c>
      <c r="F18" s="22">
        <f>SUM(F16:F17)</f>
        <v>1324599.824</v>
      </c>
    </row>
    <row r="19" spans="1:20" customFormat="1" x14ac:dyDescent="0.2">
      <c r="A19" s="26"/>
      <c r="B19" s="26"/>
      <c r="C19" s="26"/>
      <c r="D19" s="26"/>
      <c r="E19" s="26"/>
      <c r="F19" s="26"/>
      <c r="G19" s="26"/>
      <c r="H19" s="27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customFormat="1" x14ac:dyDescent="0.2">
      <c r="A20" s="26"/>
      <c r="B20" s="26"/>
      <c r="C20" s="26"/>
      <c r="D20" s="26"/>
      <c r="E20" s="26"/>
      <c r="F20" s="26"/>
      <c r="G20" s="26"/>
      <c r="H20" s="27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customFormat="1" x14ac:dyDescent="0.2">
      <c r="A21" s="26"/>
      <c r="B21" s="26"/>
      <c r="C21" s="26"/>
      <c r="D21" s="26"/>
      <c r="E21" s="26"/>
      <c r="F21" s="26"/>
      <c r="G21" s="26"/>
      <c r="H21" s="2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customFormat="1" x14ac:dyDescent="0.2">
      <c r="A22" s="26"/>
      <c r="B22" s="26"/>
      <c r="C22" s="26"/>
      <c r="D22" s="26"/>
      <c r="E22" s="26"/>
      <c r="F22" s="26"/>
      <c r="G22" s="26"/>
      <c r="H22" s="27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customFormat="1" x14ac:dyDescent="0.2">
      <c r="A23" s="112" t="s">
        <v>8</v>
      </c>
      <c r="B23" s="112"/>
      <c r="C23" s="112" t="s">
        <v>23</v>
      </c>
      <c r="D23" s="112"/>
      <c r="E23" s="112" t="s">
        <v>24</v>
      </c>
      <c r="F23" s="112"/>
      <c r="G23" s="26"/>
      <c r="H23" s="2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customFormat="1" ht="51" customHeight="1" x14ac:dyDescent="0.2">
      <c r="A24" s="113" t="s">
        <v>25</v>
      </c>
      <c r="B24" s="113"/>
      <c r="C24" s="113" t="s">
        <v>26</v>
      </c>
      <c r="D24" s="113"/>
      <c r="E24" s="113" t="s">
        <v>27</v>
      </c>
      <c r="F24" s="113"/>
      <c r="G24" s="26"/>
      <c r="H24" s="27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customFormat="1" ht="12" customHeight="1" x14ac:dyDescent="0.2">
      <c r="A25" s="1"/>
      <c r="B25" s="28"/>
      <c r="C25" s="29"/>
      <c r="D25" s="28"/>
      <c r="E25" s="1"/>
      <c r="F25" s="28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customFormat="1" x14ac:dyDescent="0.2">
      <c r="B26" s="30"/>
      <c r="C26" s="30"/>
      <c r="D26" s="30"/>
      <c r="E26" s="30"/>
      <c r="F26" s="31"/>
      <c r="G26" s="31"/>
      <c r="H26" s="31"/>
      <c r="I26" s="31"/>
      <c r="J26" s="31"/>
      <c r="L26" s="31"/>
      <c r="M26" s="31"/>
      <c r="N26" s="31"/>
      <c r="O26" s="31"/>
      <c r="P26" s="31"/>
      <c r="Q26" s="31"/>
      <c r="R26" s="31"/>
      <c r="S26" s="31"/>
      <c r="T26" s="31"/>
    </row>
    <row r="27" spans="1:20" customFormat="1" x14ac:dyDescent="0.2">
      <c r="D27" s="5"/>
      <c r="F27" s="111" t="s">
        <v>6</v>
      </c>
      <c r="G27" s="111"/>
      <c r="H27" s="111"/>
      <c r="I27" s="111"/>
      <c r="J27" s="111"/>
      <c r="L27" s="4"/>
      <c r="M27" s="4"/>
      <c r="N27" s="4"/>
      <c r="O27" s="4"/>
      <c r="P27" s="111"/>
      <c r="Q27" s="111"/>
      <c r="R27" s="111"/>
      <c r="S27" s="111"/>
      <c r="T27" s="111"/>
    </row>
  </sheetData>
  <mergeCells count="19">
    <mergeCell ref="F27:J27"/>
    <mergeCell ref="P27:T27"/>
    <mergeCell ref="A23:B23"/>
    <mergeCell ref="C23:D23"/>
    <mergeCell ref="A24:B24"/>
    <mergeCell ref="C24:D24"/>
    <mergeCell ref="E24:F24"/>
    <mergeCell ref="E23:F23"/>
    <mergeCell ref="C13:D13"/>
    <mergeCell ref="C14:D14"/>
    <mergeCell ref="C15:D15"/>
    <mergeCell ref="C16:D16"/>
    <mergeCell ref="C18:D18"/>
    <mergeCell ref="C12:D12"/>
    <mergeCell ref="A1:F1"/>
    <mergeCell ref="A6:F7"/>
    <mergeCell ref="C9:D9"/>
    <mergeCell ref="C10:D10"/>
    <mergeCell ref="C11:D11"/>
  </mergeCells>
  <pageMargins left="0.47244094488188981" right="0.19685039370078741" top="0.51181102362204722" bottom="0.51181102362204722" header="0.51181102362204722" footer="0.51181102362204722"/>
  <pageSetup scale="80" orientation="landscape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721"/>
  <sheetViews>
    <sheetView tabSelected="1" zoomScale="70" zoomScaleNormal="70" zoomScaleSheetLayoutView="130" workbookViewId="0"/>
  </sheetViews>
  <sheetFormatPr baseColWidth="10" defaultRowHeight="15" x14ac:dyDescent="0.2"/>
  <cols>
    <col min="1" max="1" width="13" style="62" customWidth="1"/>
    <col min="2" max="2" width="7.28515625" style="70" customWidth="1"/>
    <col min="3" max="3" width="8.7109375" style="70" customWidth="1"/>
    <col min="4" max="4" width="11.7109375" style="70" customWidth="1"/>
    <col min="5" max="5" width="10.28515625" style="70" customWidth="1"/>
    <col min="6" max="7" width="22.85546875" style="70" customWidth="1"/>
    <col min="8" max="8" width="12" style="70" customWidth="1"/>
    <col min="9" max="9" width="18.42578125" style="61" bestFit="1" customWidth="1"/>
    <col min="10" max="10" width="22.140625" style="61" customWidth="1"/>
    <col min="11" max="220" width="11.42578125" style="61"/>
    <col min="221" max="16384" width="11.42578125" style="62"/>
  </cols>
  <sheetData>
    <row r="1" spans="1:220" s="75" customFormat="1" x14ac:dyDescent="0.25">
      <c r="B1" s="76"/>
      <c r="E1" s="77"/>
    </row>
    <row r="2" spans="1:220" s="75" customFormat="1" x14ac:dyDescent="0.25">
      <c r="B2" s="76"/>
      <c r="E2" s="77"/>
    </row>
    <row r="3" spans="1:220" s="75" customFormat="1" x14ac:dyDescent="0.25">
      <c r="B3" s="76"/>
      <c r="E3" s="77"/>
    </row>
    <row r="4" spans="1:220" s="75" customFormat="1" x14ac:dyDescent="0.25">
      <c r="B4" s="76"/>
      <c r="E4" s="77"/>
    </row>
    <row r="5" spans="1:220" s="75" customFormat="1" x14ac:dyDescent="0.25">
      <c r="B5" s="76"/>
      <c r="E5" s="77"/>
    </row>
    <row r="6" spans="1:220" s="75" customFormat="1" x14ac:dyDescent="0.25">
      <c r="A6" s="121" t="s">
        <v>123</v>
      </c>
      <c r="B6" s="121"/>
      <c r="C6" s="121"/>
      <c r="D6" s="121"/>
      <c r="E6" s="121"/>
      <c r="F6" s="121"/>
      <c r="G6" s="121"/>
      <c r="H6" s="121"/>
      <c r="I6" s="121"/>
      <c r="J6" s="121"/>
    </row>
    <row r="7" spans="1:220" s="75" customFormat="1" ht="49.5" customHeight="1" x14ac:dyDescent="0.25">
      <c r="A7" s="116" t="s">
        <v>117</v>
      </c>
      <c r="B7" s="116"/>
      <c r="C7" s="116"/>
      <c r="D7" s="116"/>
      <c r="E7" s="116"/>
      <c r="F7" s="116"/>
      <c r="G7" s="116"/>
      <c r="H7" s="116"/>
      <c r="I7" s="116"/>
      <c r="J7" s="116"/>
    </row>
    <row r="8" spans="1:220" s="78" customFormat="1" ht="46.5" customHeight="1" x14ac:dyDescent="0.2">
      <c r="A8" s="117" t="s">
        <v>118</v>
      </c>
      <c r="B8" s="117"/>
      <c r="C8" s="117"/>
      <c r="D8" s="117"/>
      <c r="E8" s="117"/>
      <c r="F8" s="117"/>
      <c r="G8" s="117"/>
      <c r="H8" s="117"/>
      <c r="I8" s="117"/>
      <c r="J8" s="117"/>
    </row>
    <row r="9" spans="1:220" customFormat="1" ht="35.25" customHeight="1" x14ac:dyDescent="0.2">
      <c r="A9" s="119" t="s">
        <v>110</v>
      </c>
      <c r="B9" s="119" t="s">
        <v>111</v>
      </c>
      <c r="C9" s="119"/>
      <c r="D9" s="119" t="s">
        <v>35</v>
      </c>
      <c r="E9" s="114" t="s">
        <v>112</v>
      </c>
      <c r="F9" s="115"/>
      <c r="G9" s="88"/>
      <c r="H9" s="89"/>
      <c r="I9" s="120" t="s">
        <v>113</v>
      </c>
      <c r="J9" s="118" t="s">
        <v>119</v>
      </c>
    </row>
    <row r="10" spans="1:220" customFormat="1" ht="43.5" customHeight="1" x14ac:dyDescent="0.2">
      <c r="A10" s="119"/>
      <c r="B10" s="90" t="s">
        <v>114</v>
      </c>
      <c r="C10" s="90" t="s">
        <v>115</v>
      </c>
      <c r="D10" s="119"/>
      <c r="E10" s="91" t="s">
        <v>36</v>
      </c>
      <c r="F10" s="91" t="s">
        <v>37</v>
      </c>
      <c r="G10" s="91" t="s">
        <v>121</v>
      </c>
      <c r="H10" s="92" t="s">
        <v>116</v>
      </c>
      <c r="I10" s="120"/>
      <c r="J10" s="118"/>
    </row>
    <row r="11" spans="1:220" ht="30" customHeight="1" x14ac:dyDescent="0.2">
      <c r="A11" s="80">
        <v>1</v>
      </c>
      <c r="B11" s="86" t="s">
        <v>38</v>
      </c>
      <c r="C11" s="86"/>
      <c r="D11" s="81">
        <v>64</v>
      </c>
      <c r="E11" s="64">
        <v>6</v>
      </c>
      <c r="F11" s="64" t="s">
        <v>39</v>
      </c>
      <c r="G11" s="64" t="s">
        <v>122</v>
      </c>
      <c r="H11" s="64">
        <v>2</v>
      </c>
      <c r="I11" s="74">
        <f t="shared" ref="I11:I74" si="0">SUM(10254.4*H11)</f>
        <v>20508.8</v>
      </c>
      <c r="J11" s="79" t="s">
        <v>120</v>
      </c>
    </row>
    <row r="12" spans="1:220" ht="30" customHeight="1" x14ac:dyDescent="0.2">
      <c r="A12" s="80">
        <v>2</v>
      </c>
      <c r="B12" s="87"/>
      <c r="C12" s="87" t="s">
        <v>38</v>
      </c>
      <c r="D12" s="82">
        <v>81</v>
      </c>
      <c r="E12" s="66">
        <v>12</v>
      </c>
      <c r="F12" s="64" t="s">
        <v>40</v>
      </c>
      <c r="G12" s="64" t="s">
        <v>122</v>
      </c>
      <c r="H12" s="64">
        <v>2</v>
      </c>
      <c r="I12" s="74">
        <f t="shared" si="0"/>
        <v>20508.8</v>
      </c>
      <c r="J12" s="79" t="s">
        <v>120</v>
      </c>
    </row>
    <row r="13" spans="1:220" ht="30" customHeight="1" x14ac:dyDescent="0.2">
      <c r="A13" s="80">
        <v>3</v>
      </c>
      <c r="B13" s="87" t="s">
        <v>38</v>
      </c>
      <c r="C13" s="87"/>
      <c r="D13" s="82">
        <v>43</v>
      </c>
      <c r="E13" s="66">
        <v>12</v>
      </c>
      <c r="F13" s="64" t="s">
        <v>40</v>
      </c>
      <c r="G13" s="64" t="s">
        <v>122</v>
      </c>
      <c r="H13" s="64">
        <v>2</v>
      </c>
      <c r="I13" s="74">
        <f t="shared" si="0"/>
        <v>20508.8</v>
      </c>
      <c r="J13" s="79" t="s">
        <v>120</v>
      </c>
    </row>
    <row r="14" spans="1:220" s="65" customFormat="1" ht="30" customHeight="1" x14ac:dyDescent="0.2">
      <c r="A14" s="80">
        <v>4</v>
      </c>
      <c r="B14" s="87" t="s">
        <v>38</v>
      </c>
      <c r="C14" s="87"/>
      <c r="D14" s="82">
        <v>5</v>
      </c>
      <c r="E14" s="66">
        <v>12</v>
      </c>
      <c r="F14" s="64" t="s">
        <v>40</v>
      </c>
      <c r="G14" s="64" t="s">
        <v>122</v>
      </c>
      <c r="H14" s="64">
        <v>2</v>
      </c>
      <c r="I14" s="74">
        <f t="shared" si="0"/>
        <v>20508.8</v>
      </c>
      <c r="J14" s="79" t="s">
        <v>120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</row>
    <row r="15" spans="1:220" ht="30" customHeight="1" x14ac:dyDescent="0.2">
      <c r="A15" s="80">
        <v>5</v>
      </c>
      <c r="B15" s="87"/>
      <c r="C15" s="87" t="s">
        <v>38</v>
      </c>
      <c r="D15" s="82">
        <v>4</v>
      </c>
      <c r="E15" s="66">
        <v>9</v>
      </c>
      <c r="F15" s="66" t="s">
        <v>41</v>
      </c>
      <c r="G15" s="64" t="s">
        <v>122</v>
      </c>
      <c r="H15" s="66">
        <v>2</v>
      </c>
      <c r="I15" s="74">
        <f t="shared" si="0"/>
        <v>20508.8</v>
      </c>
      <c r="J15" s="79" t="s">
        <v>120</v>
      </c>
    </row>
    <row r="16" spans="1:220" ht="30" customHeight="1" x14ac:dyDescent="0.2">
      <c r="A16" s="80">
        <v>6</v>
      </c>
      <c r="B16" s="87" t="s">
        <v>38</v>
      </c>
      <c r="C16" s="87"/>
      <c r="D16" s="82">
        <v>89</v>
      </c>
      <c r="E16" s="66">
        <v>4</v>
      </c>
      <c r="F16" s="64" t="s">
        <v>42</v>
      </c>
      <c r="G16" s="64" t="s">
        <v>122</v>
      </c>
      <c r="H16" s="64">
        <v>2</v>
      </c>
      <c r="I16" s="74">
        <f t="shared" si="0"/>
        <v>20508.8</v>
      </c>
      <c r="J16" s="79" t="s">
        <v>120</v>
      </c>
    </row>
    <row r="17" spans="1:220" s="61" customFormat="1" ht="30" customHeight="1" x14ac:dyDescent="0.2">
      <c r="A17" s="80">
        <v>7</v>
      </c>
      <c r="B17" s="87"/>
      <c r="C17" s="87" t="s">
        <v>38</v>
      </c>
      <c r="D17" s="82">
        <v>83</v>
      </c>
      <c r="E17" s="66">
        <v>11</v>
      </c>
      <c r="F17" s="64" t="s">
        <v>43</v>
      </c>
      <c r="G17" s="64" t="s">
        <v>122</v>
      </c>
      <c r="H17" s="64">
        <v>2</v>
      </c>
      <c r="I17" s="74">
        <f t="shared" si="0"/>
        <v>20508.8</v>
      </c>
      <c r="J17" s="79" t="s">
        <v>120</v>
      </c>
    </row>
    <row r="18" spans="1:220" ht="30" customHeight="1" x14ac:dyDescent="0.2">
      <c r="A18" s="80">
        <v>8</v>
      </c>
      <c r="B18" s="87" t="s">
        <v>38</v>
      </c>
      <c r="C18" s="87"/>
      <c r="D18" s="82">
        <v>29</v>
      </c>
      <c r="E18" s="66">
        <v>12</v>
      </c>
      <c r="F18" s="66" t="s">
        <v>48</v>
      </c>
      <c r="G18" s="64" t="s">
        <v>122</v>
      </c>
      <c r="H18" s="64">
        <v>1</v>
      </c>
      <c r="I18" s="74">
        <f t="shared" si="0"/>
        <v>10254.4</v>
      </c>
      <c r="J18" s="79" t="s">
        <v>120</v>
      </c>
    </row>
    <row r="19" spans="1:220" ht="30" customHeight="1" x14ac:dyDescent="0.2">
      <c r="A19" s="80">
        <v>9</v>
      </c>
      <c r="B19" s="87" t="s">
        <v>38</v>
      </c>
      <c r="C19" s="87"/>
      <c r="D19" s="82">
        <v>35</v>
      </c>
      <c r="E19" s="66">
        <v>5</v>
      </c>
      <c r="F19" s="64" t="s">
        <v>44</v>
      </c>
      <c r="G19" s="64" t="s">
        <v>122</v>
      </c>
      <c r="H19" s="64">
        <v>2</v>
      </c>
      <c r="I19" s="74">
        <f t="shared" si="0"/>
        <v>20508.8</v>
      </c>
      <c r="J19" s="79" t="s">
        <v>120</v>
      </c>
    </row>
    <row r="20" spans="1:220" ht="30" customHeight="1" x14ac:dyDescent="0.2">
      <c r="A20" s="80">
        <v>10</v>
      </c>
      <c r="B20" s="87"/>
      <c r="C20" s="87" t="s">
        <v>38</v>
      </c>
      <c r="D20" s="82">
        <v>28</v>
      </c>
      <c r="E20" s="66">
        <v>12</v>
      </c>
      <c r="F20" s="64" t="s">
        <v>45</v>
      </c>
      <c r="G20" s="64" t="s">
        <v>122</v>
      </c>
      <c r="H20" s="64">
        <v>1</v>
      </c>
      <c r="I20" s="74">
        <f t="shared" si="0"/>
        <v>10254.4</v>
      </c>
      <c r="J20" s="79" t="s">
        <v>120</v>
      </c>
    </row>
    <row r="21" spans="1:220" ht="30" customHeight="1" x14ac:dyDescent="0.2">
      <c r="A21" s="80">
        <v>11</v>
      </c>
      <c r="B21" s="87" t="s">
        <v>38</v>
      </c>
      <c r="C21" s="87"/>
      <c r="D21" s="82">
        <v>64</v>
      </c>
      <c r="E21" s="66">
        <v>4</v>
      </c>
      <c r="F21" s="64" t="s">
        <v>42</v>
      </c>
      <c r="G21" s="64" t="s">
        <v>122</v>
      </c>
      <c r="H21" s="64">
        <v>2</v>
      </c>
      <c r="I21" s="74">
        <f t="shared" si="0"/>
        <v>20508.8</v>
      </c>
      <c r="J21" s="79" t="s">
        <v>120</v>
      </c>
    </row>
    <row r="22" spans="1:220" s="67" customFormat="1" ht="30" customHeight="1" x14ac:dyDescent="0.2">
      <c r="A22" s="80">
        <v>12</v>
      </c>
      <c r="B22" s="87" t="s">
        <v>38</v>
      </c>
      <c r="C22" s="87"/>
      <c r="D22" s="82">
        <v>65</v>
      </c>
      <c r="E22" s="66">
        <v>4</v>
      </c>
      <c r="F22" s="64" t="s">
        <v>46</v>
      </c>
      <c r="G22" s="64" t="s">
        <v>122</v>
      </c>
      <c r="H22" s="64">
        <v>2</v>
      </c>
      <c r="I22" s="74">
        <f t="shared" si="0"/>
        <v>20508.8</v>
      </c>
      <c r="J22" s="79" t="s">
        <v>120</v>
      </c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</row>
    <row r="23" spans="1:220" ht="30" customHeight="1" x14ac:dyDescent="0.2">
      <c r="A23" s="80">
        <v>13</v>
      </c>
      <c r="B23" s="87"/>
      <c r="C23" s="87" t="s">
        <v>38</v>
      </c>
      <c r="D23" s="82">
        <v>85</v>
      </c>
      <c r="E23" s="66">
        <v>4</v>
      </c>
      <c r="F23" s="64" t="s">
        <v>46</v>
      </c>
      <c r="G23" s="64" t="s">
        <v>122</v>
      </c>
      <c r="H23" s="64">
        <v>2</v>
      </c>
      <c r="I23" s="74">
        <f t="shared" si="0"/>
        <v>20508.8</v>
      </c>
      <c r="J23" s="79" t="s">
        <v>120</v>
      </c>
    </row>
    <row r="24" spans="1:220" ht="30" customHeight="1" x14ac:dyDescent="0.2">
      <c r="A24" s="80">
        <v>14</v>
      </c>
      <c r="B24" s="87" t="s">
        <v>38</v>
      </c>
      <c r="C24" s="87"/>
      <c r="D24" s="82">
        <v>19</v>
      </c>
      <c r="E24" s="66">
        <v>5</v>
      </c>
      <c r="F24" s="64" t="s">
        <v>47</v>
      </c>
      <c r="G24" s="64" t="s">
        <v>122</v>
      </c>
      <c r="H24" s="64">
        <v>2</v>
      </c>
      <c r="I24" s="74">
        <f t="shared" si="0"/>
        <v>20508.8</v>
      </c>
      <c r="J24" s="79" t="s">
        <v>120</v>
      </c>
    </row>
    <row r="25" spans="1:220" ht="30" customHeight="1" x14ac:dyDescent="0.2">
      <c r="A25" s="80">
        <v>15</v>
      </c>
      <c r="B25" s="87"/>
      <c r="C25" s="87" t="s">
        <v>38</v>
      </c>
      <c r="D25" s="82">
        <v>22</v>
      </c>
      <c r="E25" s="66">
        <v>5</v>
      </c>
      <c r="F25" s="64" t="s">
        <v>47</v>
      </c>
      <c r="G25" s="64" t="s">
        <v>122</v>
      </c>
      <c r="H25" s="64">
        <v>2</v>
      </c>
      <c r="I25" s="74">
        <f t="shared" si="0"/>
        <v>20508.8</v>
      </c>
      <c r="J25" s="79" t="s">
        <v>120</v>
      </c>
    </row>
    <row r="26" spans="1:220" s="61" customFormat="1" ht="30" customHeight="1" x14ac:dyDescent="0.2">
      <c r="A26" s="80">
        <v>16</v>
      </c>
      <c r="B26" s="87" t="s">
        <v>38</v>
      </c>
      <c r="C26" s="87"/>
      <c r="D26" s="82">
        <v>80</v>
      </c>
      <c r="E26" s="66">
        <v>12</v>
      </c>
      <c r="F26" s="64" t="s">
        <v>55</v>
      </c>
      <c r="G26" s="64" t="s">
        <v>122</v>
      </c>
      <c r="H26" s="64">
        <v>2</v>
      </c>
      <c r="I26" s="74">
        <f t="shared" si="0"/>
        <v>20508.8</v>
      </c>
      <c r="J26" s="79" t="s">
        <v>120</v>
      </c>
    </row>
    <row r="27" spans="1:220" ht="30" customHeight="1" x14ac:dyDescent="0.2">
      <c r="A27" s="80">
        <v>17</v>
      </c>
      <c r="B27" s="87"/>
      <c r="C27" s="87" t="s">
        <v>38</v>
      </c>
      <c r="D27" s="82">
        <v>66</v>
      </c>
      <c r="E27" s="66">
        <v>12</v>
      </c>
      <c r="F27" s="66" t="s">
        <v>48</v>
      </c>
      <c r="G27" s="64" t="s">
        <v>122</v>
      </c>
      <c r="H27" s="64">
        <v>2</v>
      </c>
      <c r="I27" s="74">
        <f t="shared" si="0"/>
        <v>20508.8</v>
      </c>
      <c r="J27" s="79" t="s">
        <v>120</v>
      </c>
    </row>
    <row r="28" spans="1:220" ht="30" customHeight="1" x14ac:dyDescent="0.2">
      <c r="A28" s="80">
        <v>18</v>
      </c>
      <c r="B28" s="87" t="s">
        <v>38</v>
      </c>
      <c r="C28" s="87"/>
      <c r="D28" s="82">
        <v>70</v>
      </c>
      <c r="E28" s="66">
        <v>12</v>
      </c>
      <c r="F28" s="66" t="s">
        <v>48</v>
      </c>
      <c r="G28" s="64" t="s">
        <v>122</v>
      </c>
      <c r="H28" s="64">
        <v>2</v>
      </c>
      <c r="I28" s="74">
        <f t="shared" si="0"/>
        <v>20508.8</v>
      </c>
      <c r="J28" s="79" t="s">
        <v>120</v>
      </c>
    </row>
    <row r="29" spans="1:220" ht="30" customHeight="1" x14ac:dyDescent="0.2">
      <c r="A29" s="80">
        <v>19</v>
      </c>
      <c r="B29" s="87" t="s">
        <v>38</v>
      </c>
      <c r="C29" s="87"/>
      <c r="D29" s="82">
        <v>44</v>
      </c>
      <c r="E29" s="66">
        <v>12</v>
      </c>
      <c r="F29" s="64" t="s">
        <v>40</v>
      </c>
      <c r="G29" s="64" t="s">
        <v>122</v>
      </c>
      <c r="H29" s="64">
        <v>2</v>
      </c>
      <c r="I29" s="74">
        <f t="shared" si="0"/>
        <v>20508.8</v>
      </c>
      <c r="J29" s="79" t="s">
        <v>120</v>
      </c>
    </row>
    <row r="30" spans="1:220" s="68" customFormat="1" ht="30" customHeight="1" x14ac:dyDescent="0.2">
      <c r="A30" s="80">
        <v>20</v>
      </c>
      <c r="B30" s="87" t="s">
        <v>38</v>
      </c>
      <c r="C30" s="87"/>
      <c r="D30" s="82">
        <v>88</v>
      </c>
      <c r="E30" s="66">
        <v>12</v>
      </c>
      <c r="F30" s="64" t="s">
        <v>49</v>
      </c>
      <c r="G30" s="64" t="s">
        <v>122</v>
      </c>
      <c r="H30" s="64">
        <v>2</v>
      </c>
      <c r="I30" s="74">
        <f t="shared" si="0"/>
        <v>20508.8</v>
      </c>
      <c r="J30" s="79" t="s">
        <v>120</v>
      </c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</row>
    <row r="31" spans="1:220" ht="30" customHeight="1" x14ac:dyDescent="0.2">
      <c r="A31" s="80">
        <v>21</v>
      </c>
      <c r="B31" s="87"/>
      <c r="C31" s="87" t="s">
        <v>38</v>
      </c>
      <c r="D31" s="82">
        <v>71</v>
      </c>
      <c r="E31" s="66">
        <v>5</v>
      </c>
      <c r="F31" s="64" t="s">
        <v>44</v>
      </c>
      <c r="G31" s="64" t="s">
        <v>122</v>
      </c>
      <c r="H31" s="64">
        <v>2</v>
      </c>
      <c r="I31" s="74">
        <f t="shared" si="0"/>
        <v>20508.8</v>
      </c>
      <c r="J31" s="79" t="s">
        <v>120</v>
      </c>
    </row>
    <row r="32" spans="1:220" ht="30" customHeight="1" x14ac:dyDescent="0.2">
      <c r="A32" s="80">
        <v>22</v>
      </c>
      <c r="B32" s="87"/>
      <c r="C32" s="87" t="s">
        <v>38</v>
      </c>
      <c r="D32" s="82">
        <v>82</v>
      </c>
      <c r="E32" s="66">
        <v>12</v>
      </c>
      <c r="F32" s="64" t="s">
        <v>40</v>
      </c>
      <c r="G32" s="64" t="s">
        <v>122</v>
      </c>
      <c r="H32" s="64">
        <v>2</v>
      </c>
      <c r="I32" s="74">
        <f t="shared" si="0"/>
        <v>20508.8</v>
      </c>
      <c r="J32" s="79" t="s">
        <v>120</v>
      </c>
    </row>
    <row r="33" spans="1:220" ht="30" customHeight="1" x14ac:dyDescent="0.2">
      <c r="A33" s="80">
        <v>23</v>
      </c>
      <c r="B33" s="87"/>
      <c r="C33" s="87" t="s">
        <v>38</v>
      </c>
      <c r="D33" s="82">
        <v>53</v>
      </c>
      <c r="E33" s="66">
        <v>8</v>
      </c>
      <c r="F33" s="64" t="s">
        <v>50</v>
      </c>
      <c r="G33" s="64" t="s">
        <v>122</v>
      </c>
      <c r="H33" s="64">
        <v>2</v>
      </c>
      <c r="I33" s="74">
        <f t="shared" si="0"/>
        <v>20508.8</v>
      </c>
      <c r="J33" s="79" t="s">
        <v>120</v>
      </c>
    </row>
    <row r="34" spans="1:220" ht="30" customHeight="1" x14ac:dyDescent="0.2">
      <c r="A34" s="80">
        <v>24</v>
      </c>
      <c r="B34" s="87"/>
      <c r="C34" s="87" t="s">
        <v>38</v>
      </c>
      <c r="D34" s="82">
        <v>29</v>
      </c>
      <c r="E34" s="66">
        <v>12</v>
      </c>
      <c r="F34" s="64" t="s">
        <v>40</v>
      </c>
      <c r="G34" s="64" t="s">
        <v>122</v>
      </c>
      <c r="H34" s="64">
        <v>2</v>
      </c>
      <c r="I34" s="74">
        <f t="shared" si="0"/>
        <v>20508.8</v>
      </c>
      <c r="J34" s="79" t="s">
        <v>120</v>
      </c>
    </row>
    <row r="35" spans="1:220" ht="30" customHeight="1" x14ac:dyDescent="0.2">
      <c r="A35" s="80">
        <v>25</v>
      </c>
      <c r="B35" s="87" t="s">
        <v>38</v>
      </c>
      <c r="C35" s="87"/>
      <c r="D35" s="82">
        <v>10</v>
      </c>
      <c r="E35" s="66">
        <v>12</v>
      </c>
      <c r="F35" s="64" t="s">
        <v>51</v>
      </c>
      <c r="G35" s="64" t="s">
        <v>122</v>
      </c>
      <c r="H35" s="64">
        <v>1</v>
      </c>
      <c r="I35" s="74">
        <f t="shared" si="0"/>
        <v>10254.4</v>
      </c>
      <c r="J35" s="79" t="s">
        <v>120</v>
      </c>
    </row>
    <row r="36" spans="1:220" ht="30" customHeight="1" x14ac:dyDescent="0.2">
      <c r="A36" s="80">
        <v>26</v>
      </c>
      <c r="B36" s="87"/>
      <c r="C36" s="87" t="s">
        <v>38</v>
      </c>
      <c r="D36" s="82">
        <v>35</v>
      </c>
      <c r="E36" s="66">
        <v>9</v>
      </c>
      <c r="F36" s="64" t="s">
        <v>41</v>
      </c>
      <c r="G36" s="64" t="s">
        <v>122</v>
      </c>
      <c r="H36" s="64">
        <v>1</v>
      </c>
      <c r="I36" s="74">
        <f t="shared" si="0"/>
        <v>10254.4</v>
      </c>
      <c r="J36" s="79" t="s">
        <v>120</v>
      </c>
    </row>
    <row r="37" spans="1:220" ht="30" customHeight="1" x14ac:dyDescent="0.2">
      <c r="A37" s="80">
        <v>27</v>
      </c>
      <c r="B37" s="87" t="s">
        <v>38</v>
      </c>
      <c r="C37" s="87"/>
      <c r="D37" s="82">
        <v>82</v>
      </c>
      <c r="E37" s="66">
        <v>1</v>
      </c>
      <c r="F37" s="64" t="s">
        <v>53</v>
      </c>
      <c r="G37" s="64" t="s">
        <v>122</v>
      </c>
      <c r="H37" s="64">
        <v>2</v>
      </c>
      <c r="I37" s="74">
        <f t="shared" si="0"/>
        <v>20508.8</v>
      </c>
      <c r="J37" s="79" t="s">
        <v>120</v>
      </c>
    </row>
    <row r="38" spans="1:220" ht="30" customHeight="1" x14ac:dyDescent="0.2">
      <c r="A38" s="80">
        <v>28</v>
      </c>
      <c r="B38" s="87" t="s">
        <v>38</v>
      </c>
      <c r="C38" s="87"/>
      <c r="D38" s="82">
        <v>75</v>
      </c>
      <c r="E38" s="66">
        <v>1</v>
      </c>
      <c r="F38" s="64" t="s">
        <v>54</v>
      </c>
      <c r="G38" s="64" t="s">
        <v>122</v>
      </c>
      <c r="H38" s="64">
        <v>2</v>
      </c>
      <c r="I38" s="74">
        <f t="shared" si="0"/>
        <v>20508.8</v>
      </c>
      <c r="J38" s="79" t="s">
        <v>120</v>
      </c>
    </row>
    <row r="39" spans="1:220" ht="30" customHeight="1" x14ac:dyDescent="0.2">
      <c r="A39" s="80">
        <v>29</v>
      </c>
      <c r="B39" s="87"/>
      <c r="C39" s="87" t="s">
        <v>38</v>
      </c>
      <c r="D39" s="82">
        <v>84</v>
      </c>
      <c r="E39" s="66">
        <v>12</v>
      </c>
      <c r="F39" s="64" t="s">
        <v>55</v>
      </c>
      <c r="G39" s="64" t="s">
        <v>122</v>
      </c>
      <c r="H39" s="64">
        <v>2</v>
      </c>
      <c r="I39" s="74">
        <f t="shared" si="0"/>
        <v>20508.8</v>
      </c>
      <c r="J39" s="79" t="s">
        <v>120</v>
      </c>
    </row>
    <row r="40" spans="1:220" ht="30" customHeight="1" x14ac:dyDescent="0.2">
      <c r="A40" s="80">
        <v>30</v>
      </c>
      <c r="B40" s="87"/>
      <c r="C40" s="87" t="s">
        <v>38</v>
      </c>
      <c r="D40" s="82">
        <v>90</v>
      </c>
      <c r="E40" s="66">
        <v>4</v>
      </c>
      <c r="F40" s="64" t="s">
        <v>46</v>
      </c>
      <c r="G40" s="64" t="s">
        <v>122</v>
      </c>
      <c r="H40" s="64">
        <v>2</v>
      </c>
      <c r="I40" s="74">
        <f t="shared" si="0"/>
        <v>20508.8</v>
      </c>
      <c r="J40" s="79" t="s">
        <v>120</v>
      </c>
    </row>
    <row r="41" spans="1:220" ht="30" customHeight="1" x14ac:dyDescent="0.2">
      <c r="A41" s="80">
        <v>31</v>
      </c>
      <c r="B41" s="87" t="s">
        <v>38</v>
      </c>
      <c r="C41" s="87"/>
      <c r="D41" s="82">
        <v>74</v>
      </c>
      <c r="E41" s="66">
        <v>4</v>
      </c>
      <c r="F41" s="64" t="s">
        <v>56</v>
      </c>
      <c r="G41" s="64" t="s">
        <v>122</v>
      </c>
      <c r="H41" s="64">
        <v>2</v>
      </c>
      <c r="I41" s="74">
        <f t="shared" si="0"/>
        <v>20508.8</v>
      </c>
      <c r="J41" s="79" t="s">
        <v>120</v>
      </c>
    </row>
    <row r="42" spans="1:220" s="67" customFormat="1" ht="30" customHeight="1" x14ac:dyDescent="0.2">
      <c r="A42" s="80">
        <v>32</v>
      </c>
      <c r="B42" s="87" t="s">
        <v>38</v>
      </c>
      <c r="C42" s="87"/>
      <c r="D42" s="82">
        <v>91</v>
      </c>
      <c r="E42" s="66">
        <v>7</v>
      </c>
      <c r="F42" s="64" t="s">
        <v>57</v>
      </c>
      <c r="G42" s="64" t="s">
        <v>122</v>
      </c>
      <c r="H42" s="64">
        <v>2</v>
      </c>
      <c r="I42" s="74">
        <f t="shared" si="0"/>
        <v>20508.8</v>
      </c>
      <c r="J42" s="79" t="s">
        <v>120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</row>
    <row r="43" spans="1:220" ht="30" customHeight="1" x14ac:dyDescent="0.2">
      <c r="A43" s="80">
        <v>33</v>
      </c>
      <c r="B43" s="87"/>
      <c r="C43" s="87" t="s">
        <v>38</v>
      </c>
      <c r="D43" s="82">
        <v>97</v>
      </c>
      <c r="E43" s="66">
        <v>12</v>
      </c>
      <c r="F43" s="64" t="s">
        <v>55</v>
      </c>
      <c r="G43" s="64" t="s">
        <v>122</v>
      </c>
      <c r="H43" s="64">
        <v>2</v>
      </c>
      <c r="I43" s="74">
        <f t="shared" si="0"/>
        <v>20508.8</v>
      </c>
      <c r="J43" s="79" t="s">
        <v>120</v>
      </c>
    </row>
    <row r="44" spans="1:220" ht="30" customHeight="1" x14ac:dyDescent="0.2">
      <c r="A44" s="80">
        <v>34</v>
      </c>
      <c r="B44" s="87"/>
      <c r="C44" s="87" t="s">
        <v>38</v>
      </c>
      <c r="D44" s="82">
        <v>56</v>
      </c>
      <c r="E44" s="66">
        <v>2</v>
      </c>
      <c r="F44" s="64" t="s">
        <v>58</v>
      </c>
      <c r="G44" s="64" t="s">
        <v>122</v>
      </c>
      <c r="H44" s="64">
        <v>2</v>
      </c>
      <c r="I44" s="74">
        <f t="shared" si="0"/>
        <v>20508.8</v>
      </c>
      <c r="J44" s="79" t="s">
        <v>120</v>
      </c>
    </row>
    <row r="45" spans="1:220" ht="30" customHeight="1" x14ac:dyDescent="0.2">
      <c r="A45" s="80">
        <v>35</v>
      </c>
      <c r="B45" s="87" t="s">
        <v>38</v>
      </c>
      <c r="C45" s="87"/>
      <c r="D45" s="82">
        <v>50</v>
      </c>
      <c r="E45" s="66">
        <v>12</v>
      </c>
      <c r="F45" s="64" t="s">
        <v>59</v>
      </c>
      <c r="G45" s="64" t="s">
        <v>122</v>
      </c>
      <c r="H45" s="64">
        <v>2</v>
      </c>
      <c r="I45" s="74">
        <f t="shared" si="0"/>
        <v>20508.8</v>
      </c>
      <c r="J45" s="79" t="s">
        <v>120</v>
      </c>
    </row>
    <row r="46" spans="1:220" ht="30" customHeight="1" x14ac:dyDescent="0.2">
      <c r="A46" s="80">
        <v>36</v>
      </c>
      <c r="B46" s="87" t="s">
        <v>38</v>
      </c>
      <c r="C46" s="87"/>
      <c r="D46" s="82">
        <v>84</v>
      </c>
      <c r="E46" s="66">
        <v>12</v>
      </c>
      <c r="F46" s="64" t="s">
        <v>60</v>
      </c>
      <c r="G46" s="64" t="s">
        <v>122</v>
      </c>
      <c r="H46" s="64">
        <v>2</v>
      </c>
      <c r="I46" s="74">
        <f t="shared" si="0"/>
        <v>20508.8</v>
      </c>
      <c r="J46" s="79" t="s">
        <v>120</v>
      </c>
    </row>
    <row r="47" spans="1:220" ht="30" customHeight="1" x14ac:dyDescent="0.2">
      <c r="A47" s="80">
        <v>37</v>
      </c>
      <c r="B47" s="87"/>
      <c r="C47" s="87" t="s">
        <v>38</v>
      </c>
      <c r="D47" s="82">
        <v>72</v>
      </c>
      <c r="E47" s="66">
        <v>3</v>
      </c>
      <c r="F47" s="64" t="s">
        <v>109</v>
      </c>
      <c r="G47" s="64" t="s">
        <v>122</v>
      </c>
      <c r="H47" s="64">
        <v>2</v>
      </c>
      <c r="I47" s="74">
        <f t="shared" si="0"/>
        <v>20508.8</v>
      </c>
      <c r="J47" s="79" t="s">
        <v>120</v>
      </c>
    </row>
    <row r="48" spans="1:220" ht="30" customHeight="1" x14ac:dyDescent="0.2">
      <c r="A48" s="80">
        <v>38</v>
      </c>
      <c r="B48" s="87" t="s">
        <v>38</v>
      </c>
      <c r="C48" s="87"/>
      <c r="D48" s="82">
        <v>82</v>
      </c>
      <c r="E48" s="66">
        <v>3</v>
      </c>
      <c r="F48" s="64" t="s">
        <v>91</v>
      </c>
      <c r="G48" s="64" t="s">
        <v>122</v>
      </c>
      <c r="H48" s="64">
        <v>2</v>
      </c>
      <c r="I48" s="74">
        <f t="shared" si="0"/>
        <v>20508.8</v>
      </c>
      <c r="J48" s="79" t="s">
        <v>120</v>
      </c>
    </row>
    <row r="49" spans="1:220" ht="30" customHeight="1" x14ac:dyDescent="0.2">
      <c r="A49" s="80">
        <v>39</v>
      </c>
      <c r="B49" s="87"/>
      <c r="C49" s="87" t="s">
        <v>38</v>
      </c>
      <c r="D49" s="82">
        <v>89</v>
      </c>
      <c r="E49" s="66">
        <v>4</v>
      </c>
      <c r="F49" s="64" t="s">
        <v>42</v>
      </c>
      <c r="G49" s="64" t="s">
        <v>122</v>
      </c>
      <c r="H49" s="64">
        <v>2</v>
      </c>
      <c r="I49" s="74">
        <f t="shared" si="0"/>
        <v>20508.8</v>
      </c>
      <c r="J49" s="79" t="s">
        <v>120</v>
      </c>
    </row>
    <row r="50" spans="1:220" ht="30" customHeight="1" x14ac:dyDescent="0.2">
      <c r="A50" s="80">
        <v>40</v>
      </c>
      <c r="B50" s="87" t="s">
        <v>38</v>
      </c>
      <c r="C50" s="87"/>
      <c r="D50" s="82">
        <v>71</v>
      </c>
      <c r="E50" s="66">
        <v>12</v>
      </c>
      <c r="F50" s="64" t="s">
        <v>40</v>
      </c>
      <c r="G50" s="64" t="s">
        <v>122</v>
      </c>
      <c r="H50" s="64">
        <v>2</v>
      </c>
      <c r="I50" s="74">
        <f t="shared" si="0"/>
        <v>20508.8</v>
      </c>
      <c r="J50" s="79" t="s">
        <v>120</v>
      </c>
    </row>
    <row r="51" spans="1:220" s="67" customFormat="1" ht="30" customHeight="1" x14ac:dyDescent="0.2">
      <c r="A51" s="80">
        <v>41</v>
      </c>
      <c r="B51" s="87" t="s">
        <v>38</v>
      </c>
      <c r="C51" s="87"/>
      <c r="D51" s="82">
        <v>48</v>
      </c>
      <c r="E51" s="66">
        <v>9</v>
      </c>
      <c r="F51" s="66" t="s">
        <v>41</v>
      </c>
      <c r="G51" s="64" t="s">
        <v>122</v>
      </c>
      <c r="H51" s="64">
        <v>2</v>
      </c>
      <c r="I51" s="74">
        <f t="shared" si="0"/>
        <v>20508.8</v>
      </c>
      <c r="J51" s="79" t="s">
        <v>120</v>
      </c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  <c r="FK51" s="61"/>
      <c r="FL51" s="61"/>
      <c r="FM51" s="61"/>
      <c r="FN51" s="61"/>
      <c r="FO51" s="61"/>
      <c r="FP51" s="61"/>
      <c r="FQ51" s="61"/>
      <c r="FR51" s="61"/>
      <c r="FS51" s="61"/>
      <c r="FT51" s="61"/>
      <c r="FU51" s="61"/>
      <c r="FV51" s="61"/>
      <c r="FW51" s="61"/>
      <c r="FX51" s="61"/>
      <c r="FY51" s="61"/>
      <c r="FZ51" s="61"/>
      <c r="GA51" s="61"/>
      <c r="GB51" s="61"/>
      <c r="GC51" s="61"/>
      <c r="GD51" s="61"/>
      <c r="GE51" s="61"/>
      <c r="GF51" s="61"/>
      <c r="GG51" s="61"/>
      <c r="GH51" s="61"/>
      <c r="GI51" s="61"/>
      <c r="GJ51" s="61"/>
      <c r="GK51" s="61"/>
      <c r="GL51" s="61"/>
      <c r="GM51" s="61"/>
      <c r="GN51" s="61"/>
      <c r="GO51" s="61"/>
      <c r="GP51" s="61"/>
      <c r="GQ51" s="61"/>
      <c r="GR51" s="61"/>
      <c r="GS51" s="61"/>
      <c r="GT51" s="61"/>
      <c r="GU51" s="61"/>
      <c r="GV51" s="61"/>
      <c r="GW51" s="61"/>
      <c r="GX51" s="61"/>
      <c r="GY51" s="61"/>
      <c r="GZ51" s="61"/>
      <c r="HA51" s="61"/>
      <c r="HB51" s="61"/>
      <c r="HC51" s="61"/>
      <c r="HD51" s="61"/>
      <c r="HE51" s="61"/>
      <c r="HF51" s="61"/>
      <c r="HG51" s="61"/>
      <c r="HH51" s="61"/>
      <c r="HI51" s="61"/>
      <c r="HJ51" s="61"/>
      <c r="HK51" s="61"/>
      <c r="HL51" s="61"/>
    </row>
    <row r="52" spans="1:220" ht="30" customHeight="1" x14ac:dyDescent="0.2">
      <c r="A52" s="80">
        <v>42</v>
      </c>
      <c r="B52" s="87" t="s">
        <v>38</v>
      </c>
      <c r="C52" s="87"/>
      <c r="D52" s="82">
        <v>54</v>
      </c>
      <c r="E52" s="66">
        <v>7</v>
      </c>
      <c r="F52" s="64" t="s">
        <v>61</v>
      </c>
      <c r="G52" s="64" t="s">
        <v>122</v>
      </c>
      <c r="H52" s="64">
        <v>2</v>
      </c>
      <c r="I52" s="74">
        <f t="shared" si="0"/>
        <v>20508.8</v>
      </c>
      <c r="J52" s="79" t="s">
        <v>120</v>
      </c>
    </row>
    <row r="53" spans="1:220" s="67" customFormat="1" ht="30" customHeight="1" x14ac:dyDescent="0.2">
      <c r="A53" s="80">
        <v>43</v>
      </c>
      <c r="B53" s="87" t="s">
        <v>38</v>
      </c>
      <c r="C53" s="87"/>
      <c r="D53" s="82">
        <v>75</v>
      </c>
      <c r="E53" s="66">
        <v>7</v>
      </c>
      <c r="F53" s="64" t="s">
        <v>61</v>
      </c>
      <c r="G53" s="64" t="s">
        <v>122</v>
      </c>
      <c r="H53" s="64">
        <v>2</v>
      </c>
      <c r="I53" s="74">
        <f t="shared" si="0"/>
        <v>20508.8</v>
      </c>
      <c r="J53" s="79" t="s">
        <v>120</v>
      </c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1"/>
      <c r="EO53" s="61"/>
      <c r="EP53" s="61"/>
      <c r="EQ53" s="61"/>
      <c r="ER53" s="61"/>
      <c r="ES53" s="61"/>
      <c r="ET53" s="61"/>
      <c r="EU53" s="61"/>
      <c r="EV53" s="61"/>
      <c r="EW53" s="61"/>
      <c r="EX53" s="61"/>
      <c r="EY53" s="61"/>
      <c r="EZ53" s="61"/>
      <c r="FA53" s="61"/>
      <c r="FB53" s="61"/>
      <c r="FC53" s="61"/>
      <c r="FD53" s="61"/>
      <c r="FE53" s="61"/>
      <c r="FF53" s="61"/>
      <c r="FG53" s="61"/>
      <c r="FH53" s="61"/>
      <c r="FI53" s="61"/>
      <c r="FJ53" s="61"/>
      <c r="FK53" s="61"/>
      <c r="FL53" s="61"/>
      <c r="FM53" s="61"/>
      <c r="FN53" s="61"/>
      <c r="FO53" s="61"/>
      <c r="FP53" s="61"/>
      <c r="FQ53" s="61"/>
      <c r="FR53" s="61"/>
      <c r="FS53" s="61"/>
      <c r="FT53" s="61"/>
      <c r="FU53" s="61"/>
      <c r="FV53" s="61"/>
      <c r="FW53" s="61"/>
      <c r="FX53" s="61"/>
      <c r="FY53" s="61"/>
      <c r="FZ53" s="61"/>
      <c r="GA53" s="61"/>
      <c r="GB53" s="61"/>
      <c r="GC53" s="61"/>
      <c r="GD53" s="61"/>
      <c r="GE53" s="61"/>
      <c r="GF53" s="61"/>
      <c r="GG53" s="61"/>
      <c r="GH53" s="61"/>
      <c r="GI53" s="61"/>
      <c r="GJ53" s="61"/>
      <c r="GK53" s="61"/>
      <c r="GL53" s="61"/>
      <c r="GM53" s="61"/>
      <c r="GN53" s="61"/>
      <c r="GO53" s="61"/>
      <c r="GP53" s="61"/>
      <c r="GQ53" s="61"/>
      <c r="GR53" s="61"/>
      <c r="GS53" s="61"/>
      <c r="GT53" s="61"/>
      <c r="GU53" s="61"/>
      <c r="GV53" s="61"/>
      <c r="GW53" s="61"/>
      <c r="GX53" s="61"/>
      <c r="GY53" s="61"/>
      <c r="GZ53" s="61"/>
      <c r="HA53" s="61"/>
      <c r="HB53" s="61"/>
      <c r="HC53" s="61"/>
      <c r="HD53" s="61"/>
      <c r="HE53" s="61"/>
      <c r="HF53" s="61"/>
      <c r="HG53" s="61"/>
      <c r="HH53" s="61"/>
      <c r="HI53" s="61"/>
      <c r="HJ53" s="61"/>
      <c r="HK53" s="61"/>
      <c r="HL53" s="61"/>
    </row>
    <row r="54" spans="1:220" ht="30" customHeight="1" x14ac:dyDescent="0.2">
      <c r="A54" s="80">
        <v>44</v>
      </c>
      <c r="B54" s="87" t="s">
        <v>38</v>
      </c>
      <c r="C54" s="87"/>
      <c r="D54" s="82">
        <v>57</v>
      </c>
      <c r="E54" s="66">
        <v>12</v>
      </c>
      <c r="F54" s="66" t="s">
        <v>48</v>
      </c>
      <c r="G54" s="64" t="s">
        <v>122</v>
      </c>
      <c r="H54" s="64">
        <v>2</v>
      </c>
      <c r="I54" s="74">
        <f t="shared" si="0"/>
        <v>20508.8</v>
      </c>
      <c r="J54" s="79" t="s">
        <v>120</v>
      </c>
    </row>
    <row r="55" spans="1:220" s="67" customFormat="1" ht="30" customHeight="1" x14ac:dyDescent="0.2">
      <c r="A55" s="80">
        <v>45</v>
      </c>
      <c r="B55" s="87" t="s">
        <v>38</v>
      </c>
      <c r="C55" s="87"/>
      <c r="D55" s="82">
        <v>4</v>
      </c>
      <c r="E55" s="66">
        <v>12</v>
      </c>
      <c r="F55" s="64" t="s">
        <v>40</v>
      </c>
      <c r="G55" s="64" t="s">
        <v>122</v>
      </c>
      <c r="H55" s="64">
        <v>1</v>
      </c>
      <c r="I55" s="74">
        <f t="shared" si="0"/>
        <v>10254.4</v>
      </c>
      <c r="J55" s="79" t="s">
        <v>120</v>
      </c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  <c r="FK55" s="61"/>
      <c r="FL55" s="61"/>
      <c r="FM55" s="61"/>
      <c r="FN55" s="61"/>
      <c r="FO55" s="61"/>
      <c r="FP55" s="61"/>
      <c r="FQ55" s="61"/>
      <c r="FR55" s="61"/>
      <c r="FS55" s="61"/>
      <c r="FT55" s="61"/>
      <c r="FU55" s="61"/>
      <c r="FV55" s="61"/>
      <c r="FW55" s="61"/>
      <c r="FX55" s="61"/>
      <c r="FY55" s="61"/>
      <c r="FZ55" s="61"/>
      <c r="GA55" s="61"/>
      <c r="GB55" s="61"/>
      <c r="GC55" s="61"/>
      <c r="GD55" s="61"/>
      <c r="GE55" s="61"/>
      <c r="GF55" s="61"/>
      <c r="GG55" s="61"/>
      <c r="GH55" s="61"/>
      <c r="GI55" s="61"/>
      <c r="GJ55" s="61"/>
      <c r="GK55" s="61"/>
      <c r="GL55" s="61"/>
      <c r="GM55" s="61"/>
      <c r="GN55" s="61"/>
      <c r="GO55" s="61"/>
      <c r="GP55" s="61"/>
      <c r="GQ55" s="61"/>
      <c r="GR55" s="61"/>
      <c r="GS55" s="61"/>
      <c r="GT55" s="61"/>
      <c r="GU55" s="61"/>
      <c r="GV55" s="61"/>
      <c r="GW55" s="61"/>
      <c r="GX55" s="61"/>
      <c r="GY55" s="61"/>
      <c r="GZ55" s="61"/>
      <c r="HA55" s="61"/>
      <c r="HB55" s="61"/>
      <c r="HC55" s="61"/>
      <c r="HD55" s="61"/>
      <c r="HE55" s="61"/>
      <c r="HF55" s="61"/>
      <c r="HG55" s="61"/>
      <c r="HH55" s="61"/>
      <c r="HI55" s="61"/>
      <c r="HJ55" s="61"/>
      <c r="HK55" s="61"/>
      <c r="HL55" s="61"/>
    </row>
    <row r="56" spans="1:220" s="67" customFormat="1" ht="30" customHeight="1" x14ac:dyDescent="0.2">
      <c r="A56" s="80">
        <v>46</v>
      </c>
      <c r="B56" s="87" t="s">
        <v>38</v>
      </c>
      <c r="C56" s="87"/>
      <c r="D56" s="82">
        <v>15</v>
      </c>
      <c r="E56" s="66">
        <v>12</v>
      </c>
      <c r="F56" s="64" t="s">
        <v>40</v>
      </c>
      <c r="G56" s="64" t="s">
        <v>122</v>
      </c>
      <c r="H56" s="66">
        <v>2</v>
      </c>
      <c r="I56" s="74">
        <f t="shared" si="0"/>
        <v>20508.8</v>
      </c>
      <c r="J56" s="79" t="s">
        <v>120</v>
      </c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/>
      <c r="FX56" s="61"/>
      <c r="FY56" s="61"/>
      <c r="FZ56" s="61"/>
      <c r="GA56" s="61"/>
      <c r="GB56" s="61"/>
      <c r="GC56" s="61"/>
      <c r="GD56" s="61"/>
      <c r="GE56" s="61"/>
      <c r="GF56" s="61"/>
      <c r="GG56" s="61"/>
      <c r="GH56" s="61"/>
      <c r="GI56" s="61"/>
      <c r="GJ56" s="61"/>
      <c r="GK56" s="61"/>
      <c r="GL56" s="61"/>
      <c r="GM56" s="61"/>
      <c r="GN56" s="61"/>
      <c r="GO56" s="61"/>
      <c r="GP56" s="61"/>
      <c r="GQ56" s="61"/>
      <c r="GR56" s="61"/>
      <c r="GS56" s="61"/>
      <c r="GT56" s="61"/>
      <c r="GU56" s="61"/>
      <c r="GV56" s="61"/>
      <c r="GW56" s="61"/>
      <c r="GX56" s="61"/>
      <c r="GY56" s="61"/>
      <c r="GZ56" s="61"/>
      <c r="HA56" s="61"/>
      <c r="HB56" s="61"/>
      <c r="HC56" s="61"/>
      <c r="HD56" s="61"/>
      <c r="HE56" s="61"/>
      <c r="HF56" s="61"/>
      <c r="HG56" s="61"/>
      <c r="HH56" s="61"/>
      <c r="HI56" s="61"/>
      <c r="HJ56" s="61"/>
      <c r="HK56" s="61"/>
      <c r="HL56" s="61"/>
    </row>
    <row r="57" spans="1:220" ht="30" customHeight="1" x14ac:dyDescent="0.2">
      <c r="A57" s="80">
        <v>47</v>
      </c>
      <c r="B57" s="87"/>
      <c r="C57" s="87" t="s">
        <v>38</v>
      </c>
      <c r="D57" s="82">
        <v>88</v>
      </c>
      <c r="E57" s="66">
        <v>12</v>
      </c>
      <c r="F57" s="64" t="s">
        <v>52</v>
      </c>
      <c r="G57" s="64" t="s">
        <v>122</v>
      </c>
      <c r="H57" s="66">
        <v>2</v>
      </c>
      <c r="I57" s="74">
        <f t="shared" si="0"/>
        <v>20508.8</v>
      </c>
      <c r="J57" s="79" t="s">
        <v>120</v>
      </c>
    </row>
    <row r="58" spans="1:220" ht="30" customHeight="1" x14ac:dyDescent="0.2">
      <c r="A58" s="80">
        <v>48</v>
      </c>
      <c r="B58" s="87"/>
      <c r="C58" s="87" t="s">
        <v>38</v>
      </c>
      <c r="D58" s="82">
        <v>60</v>
      </c>
      <c r="E58" s="66">
        <v>3</v>
      </c>
      <c r="F58" s="64" t="s">
        <v>62</v>
      </c>
      <c r="G58" s="64" t="s">
        <v>122</v>
      </c>
      <c r="H58" s="66">
        <v>2</v>
      </c>
      <c r="I58" s="74">
        <f t="shared" si="0"/>
        <v>20508.8</v>
      </c>
      <c r="J58" s="79" t="s">
        <v>120</v>
      </c>
    </row>
    <row r="59" spans="1:220" ht="30" customHeight="1" x14ac:dyDescent="0.2">
      <c r="A59" s="80">
        <v>49</v>
      </c>
      <c r="B59" s="87" t="s">
        <v>38</v>
      </c>
      <c r="C59" s="87"/>
      <c r="D59" s="82">
        <v>63</v>
      </c>
      <c r="E59" s="66">
        <v>3</v>
      </c>
      <c r="F59" s="64" t="s">
        <v>63</v>
      </c>
      <c r="G59" s="64" t="s">
        <v>122</v>
      </c>
      <c r="H59" s="66">
        <v>2</v>
      </c>
      <c r="I59" s="74">
        <f t="shared" si="0"/>
        <v>20508.8</v>
      </c>
      <c r="J59" s="79" t="s">
        <v>120</v>
      </c>
    </row>
    <row r="60" spans="1:220" ht="30" customHeight="1" x14ac:dyDescent="0.2">
      <c r="A60" s="80">
        <v>50</v>
      </c>
      <c r="B60" s="87" t="s">
        <v>38</v>
      </c>
      <c r="C60" s="87"/>
      <c r="D60" s="82">
        <v>55</v>
      </c>
      <c r="E60" s="66">
        <v>3</v>
      </c>
      <c r="F60" s="64" t="s">
        <v>63</v>
      </c>
      <c r="G60" s="64" t="s">
        <v>122</v>
      </c>
      <c r="H60" s="66">
        <v>2</v>
      </c>
      <c r="I60" s="74">
        <f t="shared" si="0"/>
        <v>20508.8</v>
      </c>
      <c r="J60" s="79" t="s">
        <v>120</v>
      </c>
    </row>
    <row r="61" spans="1:220" s="61" customFormat="1" ht="30" customHeight="1" x14ac:dyDescent="0.2">
      <c r="A61" s="80">
        <v>51</v>
      </c>
      <c r="B61" s="87" t="s">
        <v>38</v>
      </c>
      <c r="C61" s="87"/>
      <c r="D61" s="82">
        <v>79</v>
      </c>
      <c r="E61" s="66">
        <v>3</v>
      </c>
      <c r="F61" s="64" t="s">
        <v>63</v>
      </c>
      <c r="G61" s="64" t="s">
        <v>122</v>
      </c>
      <c r="H61" s="66">
        <v>2</v>
      </c>
      <c r="I61" s="74">
        <f t="shared" si="0"/>
        <v>20508.8</v>
      </c>
      <c r="J61" s="79" t="s">
        <v>120</v>
      </c>
    </row>
    <row r="62" spans="1:220" ht="30" customHeight="1" x14ac:dyDescent="0.2">
      <c r="A62" s="80">
        <v>52</v>
      </c>
      <c r="B62" s="87"/>
      <c r="C62" s="87" t="s">
        <v>38</v>
      </c>
      <c r="D62" s="82">
        <v>10</v>
      </c>
      <c r="E62" s="66">
        <v>3</v>
      </c>
      <c r="F62" s="64" t="s">
        <v>64</v>
      </c>
      <c r="G62" s="64" t="s">
        <v>122</v>
      </c>
      <c r="H62" s="66">
        <v>2</v>
      </c>
      <c r="I62" s="74">
        <f t="shared" si="0"/>
        <v>20508.8</v>
      </c>
      <c r="J62" s="79" t="s">
        <v>120</v>
      </c>
    </row>
    <row r="63" spans="1:220" ht="30" customHeight="1" x14ac:dyDescent="0.2">
      <c r="A63" s="80">
        <v>53</v>
      </c>
      <c r="B63" s="87" t="s">
        <v>38</v>
      </c>
      <c r="C63" s="87"/>
      <c r="D63" s="82">
        <v>7</v>
      </c>
      <c r="E63" s="66">
        <v>12</v>
      </c>
      <c r="F63" s="66" t="s">
        <v>48</v>
      </c>
      <c r="G63" s="64" t="s">
        <v>122</v>
      </c>
      <c r="H63" s="64">
        <v>1</v>
      </c>
      <c r="I63" s="74">
        <f t="shared" si="0"/>
        <v>10254.4</v>
      </c>
      <c r="J63" s="79" t="s">
        <v>120</v>
      </c>
    </row>
    <row r="64" spans="1:220" ht="30" customHeight="1" x14ac:dyDescent="0.2">
      <c r="A64" s="80">
        <v>54</v>
      </c>
      <c r="B64" s="87"/>
      <c r="C64" s="87" t="s">
        <v>38</v>
      </c>
      <c r="D64" s="82">
        <v>18</v>
      </c>
      <c r="E64" s="66">
        <v>12</v>
      </c>
      <c r="F64" s="64" t="s">
        <v>59</v>
      </c>
      <c r="G64" s="64" t="s">
        <v>122</v>
      </c>
      <c r="H64" s="64">
        <v>2</v>
      </c>
      <c r="I64" s="74">
        <f t="shared" si="0"/>
        <v>20508.8</v>
      </c>
      <c r="J64" s="79" t="s">
        <v>120</v>
      </c>
    </row>
    <row r="65" spans="1:10" ht="30" customHeight="1" x14ac:dyDescent="0.2">
      <c r="A65" s="80">
        <v>55</v>
      </c>
      <c r="B65" s="87" t="s">
        <v>38</v>
      </c>
      <c r="C65" s="87"/>
      <c r="D65" s="82">
        <v>9</v>
      </c>
      <c r="E65" s="66">
        <v>3</v>
      </c>
      <c r="F65" s="64" t="s">
        <v>109</v>
      </c>
      <c r="G65" s="64" t="s">
        <v>122</v>
      </c>
      <c r="H65" s="64">
        <v>2</v>
      </c>
      <c r="I65" s="74">
        <f t="shared" si="0"/>
        <v>20508.8</v>
      </c>
      <c r="J65" s="79" t="s">
        <v>120</v>
      </c>
    </row>
    <row r="66" spans="1:10" ht="30" customHeight="1" x14ac:dyDescent="0.2">
      <c r="A66" s="80">
        <v>56</v>
      </c>
      <c r="B66" s="87" t="s">
        <v>38</v>
      </c>
      <c r="C66" s="87"/>
      <c r="D66" s="82">
        <v>11</v>
      </c>
      <c r="E66" s="66">
        <v>9</v>
      </c>
      <c r="F66" s="66" t="s">
        <v>41</v>
      </c>
      <c r="G66" s="64" t="s">
        <v>122</v>
      </c>
      <c r="H66" s="64">
        <v>2</v>
      </c>
      <c r="I66" s="74">
        <f t="shared" si="0"/>
        <v>20508.8</v>
      </c>
      <c r="J66" s="79" t="s">
        <v>120</v>
      </c>
    </row>
    <row r="67" spans="1:10" ht="30" customHeight="1" x14ac:dyDescent="0.2">
      <c r="A67" s="80">
        <v>57</v>
      </c>
      <c r="B67" s="87"/>
      <c r="C67" s="87" t="s">
        <v>38</v>
      </c>
      <c r="D67" s="82">
        <v>68</v>
      </c>
      <c r="E67" s="66">
        <v>1</v>
      </c>
      <c r="F67" s="64" t="s">
        <v>54</v>
      </c>
      <c r="G67" s="64" t="s">
        <v>122</v>
      </c>
      <c r="H67" s="64">
        <v>2</v>
      </c>
      <c r="I67" s="74">
        <f t="shared" si="0"/>
        <v>20508.8</v>
      </c>
      <c r="J67" s="79" t="s">
        <v>120</v>
      </c>
    </row>
    <row r="68" spans="1:10" ht="30" customHeight="1" x14ac:dyDescent="0.2">
      <c r="A68" s="80">
        <v>58</v>
      </c>
      <c r="B68" s="87" t="s">
        <v>38</v>
      </c>
      <c r="C68" s="87"/>
      <c r="D68" s="82">
        <v>7</v>
      </c>
      <c r="E68" s="66">
        <v>3</v>
      </c>
      <c r="F68" s="64" t="s">
        <v>64</v>
      </c>
      <c r="G68" s="64" t="s">
        <v>122</v>
      </c>
      <c r="H68" s="64">
        <v>2</v>
      </c>
      <c r="I68" s="74">
        <f t="shared" si="0"/>
        <v>20508.8</v>
      </c>
      <c r="J68" s="79" t="s">
        <v>120</v>
      </c>
    </row>
    <row r="69" spans="1:10" ht="30" customHeight="1" x14ac:dyDescent="0.2">
      <c r="A69" s="80">
        <v>59</v>
      </c>
      <c r="B69" s="87"/>
      <c r="C69" s="87" t="s">
        <v>38</v>
      </c>
      <c r="D69" s="82">
        <v>27</v>
      </c>
      <c r="E69" s="66">
        <v>2</v>
      </c>
      <c r="F69" s="64" t="s">
        <v>58</v>
      </c>
      <c r="G69" s="64" t="s">
        <v>122</v>
      </c>
      <c r="H69" s="64">
        <v>2</v>
      </c>
      <c r="I69" s="74">
        <f t="shared" si="0"/>
        <v>20508.8</v>
      </c>
      <c r="J69" s="79" t="s">
        <v>120</v>
      </c>
    </row>
    <row r="70" spans="1:10" ht="30" customHeight="1" x14ac:dyDescent="0.2">
      <c r="A70" s="80">
        <v>60</v>
      </c>
      <c r="B70" s="87" t="s">
        <v>38</v>
      </c>
      <c r="C70" s="87"/>
      <c r="D70" s="82">
        <v>7</v>
      </c>
      <c r="E70" s="66">
        <v>12</v>
      </c>
      <c r="F70" s="64" t="s">
        <v>40</v>
      </c>
      <c r="G70" s="64" t="s">
        <v>122</v>
      </c>
      <c r="H70" s="64">
        <v>2</v>
      </c>
      <c r="I70" s="74">
        <f t="shared" si="0"/>
        <v>20508.8</v>
      </c>
      <c r="J70" s="79" t="s">
        <v>120</v>
      </c>
    </row>
    <row r="71" spans="1:10" ht="30" customHeight="1" x14ac:dyDescent="0.2">
      <c r="A71" s="80">
        <v>61</v>
      </c>
      <c r="B71" s="87"/>
      <c r="C71" s="87" t="s">
        <v>38</v>
      </c>
      <c r="D71" s="82">
        <v>6</v>
      </c>
      <c r="E71" s="66">
        <v>12</v>
      </c>
      <c r="F71" s="64" t="s">
        <v>40</v>
      </c>
      <c r="G71" s="64" t="s">
        <v>122</v>
      </c>
      <c r="H71" s="64">
        <v>2</v>
      </c>
      <c r="I71" s="74">
        <f t="shared" si="0"/>
        <v>20508.8</v>
      </c>
      <c r="J71" s="79" t="s">
        <v>120</v>
      </c>
    </row>
    <row r="72" spans="1:10" ht="30" customHeight="1" x14ac:dyDescent="0.2">
      <c r="A72" s="80">
        <v>62</v>
      </c>
      <c r="B72" s="87"/>
      <c r="C72" s="87" t="s">
        <v>38</v>
      </c>
      <c r="D72" s="82">
        <v>27</v>
      </c>
      <c r="E72" s="66">
        <v>12</v>
      </c>
      <c r="F72" s="64" t="s">
        <v>59</v>
      </c>
      <c r="G72" s="64" t="s">
        <v>122</v>
      </c>
      <c r="H72" s="64">
        <v>2</v>
      </c>
      <c r="I72" s="74">
        <f t="shared" si="0"/>
        <v>20508.8</v>
      </c>
      <c r="J72" s="79" t="s">
        <v>120</v>
      </c>
    </row>
    <row r="73" spans="1:10" ht="30" customHeight="1" x14ac:dyDescent="0.2">
      <c r="A73" s="80">
        <v>63</v>
      </c>
      <c r="B73" s="87"/>
      <c r="C73" s="87" t="s">
        <v>38</v>
      </c>
      <c r="D73" s="82">
        <v>86</v>
      </c>
      <c r="E73" s="66">
        <v>12</v>
      </c>
      <c r="F73" s="64" t="s">
        <v>49</v>
      </c>
      <c r="G73" s="64" t="s">
        <v>122</v>
      </c>
      <c r="H73" s="64">
        <v>2</v>
      </c>
      <c r="I73" s="74">
        <f t="shared" si="0"/>
        <v>20508.8</v>
      </c>
      <c r="J73" s="79" t="s">
        <v>120</v>
      </c>
    </row>
    <row r="74" spans="1:10" ht="30" customHeight="1" x14ac:dyDescent="0.2">
      <c r="A74" s="80">
        <v>64</v>
      </c>
      <c r="B74" s="87"/>
      <c r="C74" s="87" t="s">
        <v>38</v>
      </c>
      <c r="D74" s="82">
        <v>76</v>
      </c>
      <c r="E74" s="66">
        <v>12</v>
      </c>
      <c r="F74" s="64" t="s">
        <v>40</v>
      </c>
      <c r="G74" s="64" t="s">
        <v>122</v>
      </c>
      <c r="H74" s="64">
        <v>2</v>
      </c>
      <c r="I74" s="74">
        <f t="shared" si="0"/>
        <v>20508.8</v>
      </c>
      <c r="J74" s="79" t="s">
        <v>120</v>
      </c>
    </row>
    <row r="75" spans="1:10" ht="30" customHeight="1" x14ac:dyDescent="0.2">
      <c r="A75" s="80">
        <v>65</v>
      </c>
      <c r="B75" s="87" t="s">
        <v>38</v>
      </c>
      <c r="C75" s="87"/>
      <c r="D75" s="82">
        <v>2.6</v>
      </c>
      <c r="E75" s="66">
        <v>12</v>
      </c>
      <c r="F75" s="64" t="s">
        <v>40</v>
      </c>
      <c r="G75" s="64" t="s">
        <v>122</v>
      </c>
      <c r="H75" s="64">
        <v>1</v>
      </c>
      <c r="I75" s="74">
        <f t="shared" ref="I75:I138" si="1">SUM(10254.4*H75)</f>
        <v>10254.4</v>
      </c>
      <c r="J75" s="79" t="s">
        <v>120</v>
      </c>
    </row>
    <row r="76" spans="1:10" ht="30" customHeight="1" x14ac:dyDescent="0.2">
      <c r="A76" s="80">
        <v>66</v>
      </c>
      <c r="B76" s="87"/>
      <c r="C76" s="87" t="s">
        <v>38</v>
      </c>
      <c r="D76" s="82">
        <v>7</v>
      </c>
      <c r="E76" s="66">
        <v>12</v>
      </c>
      <c r="F76" s="64" t="s">
        <v>40</v>
      </c>
      <c r="G76" s="64" t="s">
        <v>122</v>
      </c>
      <c r="H76" s="64">
        <v>1</v>
      </c>
      <c r="I76" s="74">
        <f t="shared" si="1"/>
        <v>10254.4</v>
      </c>
      <c r="J76" s="79" t="s">
        <v>120</v>
      </c>
    </row>
    <row r="77" spans="1:10" ht="30" customHeight="1" x14ac:dyDescent="0.2">
      <c r="A77" s="80">
        <v>67</v>
      </c>
      <c r="B77" s="87"/>
      <c r="C77" s="87" t="s">
        <v>38</v>
      </c>
      <c r="D77" s="82">
        <v>11</v>
      </c>
      <c r="E77" s="66">
        <v>12</v>
      </c>
      <c r="F77" s="64" t="s">
        <v>40</v>
      </c>
      <c r="G77" s="64" t="s">
        <v>122</v>
      </c>
      <c r="H77" s="64">
        <v>1</v>
      </c>
      <c r="I77" s="74">
        <f t="shared" si="1"/>
        <v>10254.4</v>
      </c>
      <c r="J77" s="79" t="s">
        <v>120</v>
      </c>
    </row>
    <row r="78" spans="1:10" ht="30" customHeight="1" x14ac:dyDescent="0.2">
      <c r="A78" s="80">
        <v>68</v>
      </c>
      <c r="B78" s="87" t="s">
        <v>38</v>
      </c>
      <c r="C78" s="87"/>
      <c r="D78" s="82">
        <v>13</v>
      </c>
      <c r="E78" s="66">
        <v>12</v>
      </c>
      <c r="F78" s="64" t="s">
        <v>40</v>
      </c>
      <c r="G78" s="64" t="s">
        <v>122</v>
      </c>
      <c r="H78" s="64">
        <v>1</v>
      </c>
      <c r="I78" s="74">
        <f t="shared" si="1"/>
        <v>10254.4</v>
      </c>
      <c r="J78" s="79" t="s">
        <v>120</v>
      </c>
    </row>
    <row r="79" spans="1:10" ht="30" customHeight="1" x14ac:dyDescent="0.2">
      <c r="A79" s="80">
        <v>69</v>
      </c>
      <c r="B79" s="87"/>
      <c r="C79" s="87" t="s">
        <v>38</v>
      </c>
      <c r="D79" s="82">
        <v>56</v>
      </c>
      <c r="E79" s="66">
        <v>12</v>
      </c>
      <c r="F79" s="64" t="s">
        <v>55</v>
      </c>
      <c r="G79" s="64" t="s">
        <v>122</v>
      </c>
      <c r="H79" s="64">
        <v>2</v>
      </c>
      <c r="I79" s="74">
        <f t="shared" si="1"/>
        <v>20508.8</v>
      </c>
      <c r="J79" s="79" t="s">
        <v>120</v>
      </c>
    </row>
    <row r="80" spans="1:10" ht="30" customHeight="1" x14ac:dyDescent="0.2">
      <c r="A80" s="80">
        <v>70</v>
      </c>
      <c r="B80" s="87" t="s">
        <v>38</v>
      </c>
      <c r="C80" s="87"/>
      <c r="D80" s="82">
        <v>50</v>
      </c>
      <c r="E80" s="66">
        <v>4</v>
      </c>
      <c r="F80" s="64" t="s">
        <v>56</v>
      </c>
      <c r="G80" s="64" t="s">
        <v>122</v>
      </c>
      <c r="H80" s="64">
        <v>2</v>
      </c>
      <c r="I80" s="74">
        <f t="shared" si="1"/>
        <v>20508.8</v>
      </c>
      <c r="J80" s="79" t="s">
        <v>120</v>
      </c>
    </row>
    <row r="81" spans="1:220" ht="30" customHeight="1" x14ac:dyDescent="0.2">
      <c r="A81" s="80">
        <v>71</v>
      </c>
      <c r="B81" s="87" t="s">
        <v>38</v>
      </c>
      <c r="C81" s="87"/>
      <c r="D81" s="82">
        <v>86</v>
      </c>
      <c r="E81" s="66">
        <v>11</v>
      </c>
      <c r="F81" s="64" t="s">
        <v>81</v>
      </c>
      <c r="G81" s="64" t="s">
        <v>122</v>
      </c>
      <c r="H81" s="64">
        <v>2</v>
      </c>
      <c r="I81" s="74">
        <f t="shared" si="1"/>
        <v>20508.8</v>
      </c>
      <c r="J81" s="79" t="s">
        <v>120</v>
      </c>
    </row>
    <row r="82" spans="1:220" ht="30" customHeight="1" x14ac:dyDescent="0.2">
      <c r="A82" s="80">
        <v>72</v>
      </c>
      <c r="B82" s="87"/>
      <c r="C82" s="87" t="s">
        <v>38</v>
      </c>
      <c r="D82" s="82">
        <v>29</v>
      </c>
      <c r="E82" s="66">
        <v>12</v>
      </c>
      <c r="F82" s="66" t="s">
        <v>48</v>
      </c>
      <c r="G82" s="64" t="s">
        <v>122</v>
      </c>
      <c r="H82" s="64">
        <v>2</v>
      </c>
      <c r="I82" s="74">
        <f t="shared" si="1"/>
        <v>20508.8</v>
      </c>
      <c r="J82" s="79" t="s">
        <v>120</v>
      </c>
    </row>
    <row r="83" spans="1:220" ht="30" customHeight="1" x14ac:dyDescent="0.2">
      <c r="A83" s="80">
        <v>73</v>
      </c>
      <c r="B83" s="87"/>
      <c r="C83" s="87" t="s">
        <v>38</v>
      </c>
      <c r="D83" s="82">
        <v>84</v>
      </c>
      <c r="E83" s="66">
        <v>1</v>
      </c>
      <c r="F83" s="64" t="s">
        <v>65</v>
      </c>
      <c r="G83" s="64" t="s">
        <v>122</v>
      </c>
      <c r="H83" s="64">
        <v>1</v>
      </c>
      <c r="I83" s="74">
        <f t="shared" si="1"/>
        <v>10254.4</v>
      </c>
      <c r="J83" s="79" t="s">
        <v>120</v>
      </c>
    </row>
    <row r="84" spans="1:220" ht="30" customHeight="1" x14ac:dyDescent="0.2">
      <c r="A84" s="80">
        <v>74</v>
      </c>
      <c r="B84" s="87"/>
      <c r="C84" s="87" t="s">
        <v>38</v>
      </c>
      <c r="D84" s="82">
        <v>54</v>
      </c>
      <c r="E84" s="66">
        <v>6</v>
      </c>
      <c r="F84" s="64" t="s">
        <v>39</v>
      </c>
      <c r="G84" s="64" t="s">
        <v>122</v>
      </c>
      <c r="H84" s="64">
        <v>1</v>
      </c>
      <c r="I84" s="74">
        <f t="shared" si="1"/>
        <v>10254.4</v>
      </c>
      <c r="J84" s="79" t="s">
        <v>120</v>
      </c>
    </row>
    <row r="85" spans="1:220" ht="30" customHeight="1" x14ac:dyDescent="0.2">
      <c r="A85" s="80">
        <v>75</v>
      </c>
      <c r="B85" s="87"/>
      <c r="C85" s="87" t="s">
        <v>38</v>
      </c>
      <c r="D85" s="82">
        <v>39</v>
      </c>
      <c r="E85" s="66">
        <v>12</v>
      </c>
      <c r="F85" s="64" t="s">
        <v>40</v>
      </c>
      <c r="G85" s="64" t="s">
        <v>122</v>
      </c>
      <c r="H85" s="66">
        <v>2</v>
      </c>
      <c r="I85" s="74">
        <f t="shared" si="1"/>
        <v>20508.8</v>
      </c>
      <c r="J85" s="79" t="s">
        <v>120</v>
      </c>
    </row>
    <row r="86" spans="1:220" ht="30" customHeight="1" x14ac:dyDescent="0.2">
      <c r="A86" s="80">
        <v>76</v>
      </c>
      <c r="B86" s="87"/>
      <c r="C86" s="87" t="s">
        <v>38</v>
      </c>
      <c r="D86" s="82">
        <v>40</v>
      </c>
      <c r="E86" s="66">
        <v>4</v>
      </c>
      <c r="F86" s="64" t="s">
        <v>66</v>
      </c>
      <c r="G86" s="64" t="s">
        <v>122</v>
      </c>
      <c r="H86" s="64">
        <v>2</v>
      </c>
      <c r="I86" s="74">
        <f t="shared" si="1"/>
        <v>20508.8</v>
      </c>
      <c r="J86" s="79" t="s">
        <v>120</v>
      </c>
    </row>
    <row r="87" spans="1:220" ht="30" customHeight="1" x14ac:dyDescent="0.2">
      <c r="A87" s="80">
        <v>77</v>
      </c>
      <c r="B87" s="87"/>
      <c r="C87" s="87" t="s">
        <v>38</v>
      </c>
      <c r="D87" s="82">
        <v>61</v>
      </c>
      <c r="E87" s="66">
        <v>2</v>
      </c>
      <c r="F87" s="64" t="s">
        <v>67</v>
      </c>
      <c r="G87" s="64" t="s">
        <v>122</v>
      </c>
      <c r="H87" s="64">
        <v>2</v>
      </c>
      <c r="I87" s="74">
        <f t="shared" si="1"/>
        <v>20508.8</v>
      </c>
      <c r="J87" s="79" t="s">
        <v>120</v>
      </c>
    </row>
    <row r="88" spans="1:220" ht="30" customHeight="1" x14ac:dyDescent="0.2">
      <c r="A88" s="80">
        <v>78</v>
      </c>
      <c r="B88" s="87"/>
      <c r="C88" s="87" t="s">
        <v>38</v>
      </c>
      <c r="D88" s="82">
        <v>2</v>
      </c>
      <c r="E88" s="66">
        <v>12</v>
      </c>
      <c r="F88" s="64" t="s">
        <v>55</v>
      </c>
      <c r="G88" s="64" t="s">
        <v>122</v>
      </c>
      <c r="H88" s="64">
        <v>2</v>
      </c>
      <c r="I88" s="74">
        <f t="shared" si="1"/>
        <v>20508.8</v>
      </c>
      <c r="J88" s="79" t="s">
        <v>120</v>
      </c>
    </row>
    <row r="89" spans="1:220" ht="30" customHeight="1" x14ac:dyDescent="0.2">
      <c r="A89" s="80">
        <v>79</v>
      </c>
      <c r="B89" s="87" t="s">
        <v>38</v>
      </c>
      <c r="C89" s="87"/>
      <c r="D89" s="82">
        <v>85</v>
      </c>
      <c r="E89" s="66">
        <v>12</v>
      </c>
      <c r="F89" s="64" t="s">
        <v>40</v>
      </c>
      <c r="G89" s="64" t="s">
        <v>122</v>
      </c>
      <c r="H89" s="64">
        <v>2</v>
      </c>
      <c r="I89" s="74">
        <f t="shared" si="1"/>
        <v>20508.8</v>
      </c>
      <c r="J89" s="79" t="s">
        <v>120</v>
      </c>
    </row>
    <row r="90" spans="1:220" ht="30" customHeight="1" x14ac:dyDescent="0.2">
      <c r="A90" s="80">
        <v>80</v>
      </c>
      <c r="B90" s="87"/>
      <c r="C90" s="87" t="s">
        <v>38</v>
      </c>
      <c r="D90" s="82">
        <v>58</v>
      </c>
      <c r="E90" s="66">
        <v>12</v>
      </c>
      <c r="F90" s="66" t="s">
        <v>48</v>
      </c>
      <c r="G90" s="64" t="s">
        <v>122</v>
      </c>
      <c r="H90" s="64">
        <v>2</v>
      </c>
      <c r="I90" s="74">
        <f t="shared" si="1"/>
        <v>20508.8</v>
      </c>
      <c r="J90" s="79" t="s">
        <v>120</v>
      </c>
    </row>
    <row r="91" spans="1:220" ht="30" customHeight="1" x14ac:dyDescent="0.2">
      <c r="A91" s="80">
        <v>81</v>
      </c>
      <c r="B91" s="87" t="s">
        <v>38</v>
      </c>
      <c r="C91" s="87"/>
      <c r="D91" s="82">
        <v>72</v>
      </c>
      <c r="E91" s="66">
        <v>3</v>
      </c>
      <c r="F91" s="64" t="s">
        <v>109</v>
      </c>
      <c r="G91" s="64" t="s">
        <v>122</v>
      </c>
      <c r="H91" s="64">
        <v>2</v>
      </c>
      <c r="I91" s="74">
        <f t="shared" si="1"/>
        <v>20508.8</v>
      </c>
      <c r="J91" s="79" t="s">
        <v>120</v>
      </c>
    </row>
    <row r="92" spans="1:220" ht="30" customHeight="1" x14ac:dyDescent="0.2">
      <c r="A92" s="80">
        <v>82</v>
      </c>
      <c r="B92" s="87" t="s">
        <v>38</v>
      </c>
      <c r="C92" s="87"/>
      <c r="D92" s="82">
        <v>27</v>
      </c>
      <c r="E92" s="66">
        <v>2</v>
      </c>
      <c r="F92" s="64" t="s">
        <v>58</v>
      </c>
      <c r="G92" s="64" t="s">
        <v>122</v>
      </c>
      <c r="H92" s="64">
        <v>2</v>
      </c>
      <c r="I92" s="74">
        <f t="shared" si="1"/>
        <v>20508.8</v>
      </c>
      <c r="J92" s="79" t="s">
        <v>120</v>
      </c>
    </row>
    <row r="93" spans="1:220" ht="30" customHeight="1" x14ac:dyDescent="0.2">
      <c r="A93" s="80">
        <v>83</v>
      </c>
      <c r="B93" s="87" t="s">
        <v>38</v>
      </c>
      <c r="C93" s="87"/>
      <c r="D93" s="82">
        <v>65</v>
      </c>
      <c r="E93" s="66">
        <v>6</v>
      </c>
      <c r="F93" s="64" t="s">
        <v>68</v>
      </c>
      <c r="G93" s="64" t="s">
        <v>122</v>
      </c>
      <c r="H93" s="64">
        <v>2</v>
      </c>
      <c r="I93" s="74">
        <f t="shared" si="1"/>
        <v>20508.8</v>
      </c>
      <c r="J93" s="79" t="s">
        <v>120</v>
      </c>
    </row>
    <row r="94" spans="1:220" ht="30" customHeight="1" x14ac:dyDescent="0.2">
      <c r="A94" s="80">
        <v>84</v>
      </c>
      <c r="B94" s="87" t="s">
        <v>38</v>
      </c>
      <c r="C94" s="87"/>
      <c r="D94" s="82">
        <v>42</v>
      </c>
      <c r="E94" s="66">
        <v>6</v>
      </c>
      <c r="F94" s="64" t="s">
        <v>69</v>
      </c>
      <c r="G94" s="64" t="s">
        <v>122</v>
      </c>
      <c r="H94" s="64">
        <v>2</v>
      </c>
      <c r="I94" s="74">
        <f t="shared" si="1"/>
        <v>20508.8</v>
      </c>
      <c r="J94" s="79" t="s">
        <v>120</v>
      </c>
    </row>
    <row r="95" spans="1:220" ht="30" customHeight="1" x14ac:dyDescent="0.2">
      <c r="A95" s="80">
        <v>85</v>
      </c>
      <c r="B95" s="87" t="s">
        <v>38</v>
      </c>
      <c r="C95" s="87"/>
      <c r="D95" s="82">
        <v>87</v>
      </c>
      <c r="E95" s="66">
        <v>7</v>
      </c>
      <c r="F95" s="64" t="s">
        <v>61</v>
      </c>
      <c r="G95" s="64" t="s">
        <v>122</v>
      </c>
      <c r="H95" s="64">
        <v>2</v>
      </c>
      <c r="I95" s="74">
        <f t="shared" si="1"/>
        <v>20508.8</v>
      </c>
      <c r="J95" s="79" t="s">
        <v>120</v>
      </c>
    </row>
    <row r="96" spans="1:220" s="67" customFormat="1" ht="30" customHeight="1" x14ac:dyDescent="0.2">
      <c r="A96" s="80">
        <v>86</v>
      </c>
      <c r="B96" s="87"/>
      <c r="C96" s="87" t="s">
        <v>38</v>
      </c>
      <c r="D96" s="82">
        <v>63</v>
      </c>
      <c r="E96" s="66">
        <v>1</v>
      </c>
      <c r="F96" s="64" t="s">
        <v>65</v>
      </c>
      <c r="G96" s="64" t="s">
        <v>122</v>
      </c>
      <c r="H96" s="64">
        <v>2</v>
      </c>
      <c r="I96" s="74">
        <f t="shared" si="1"/>
        <v>20508.8</v>
      </c>
      <c r="J96" s="79" t="s">
        <v>120</v>
      </c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/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  <c r="EJ96" s="61"/>
      <c r="EK96" s="61"/>
      <c r="EL96" s="61"/>
      <c r="EM96" s="61"/>
      <c r="EN96" s="61"/>
      <c r="EO96" s="61"/>
      <c r="EP96" s="61"/>
      <c r="EQ96" s="61"/>
      <c r="ER96" s="61"/>
      <c r="ES96" s="61"/>
      <c r="ET96" s="61"/>
      <c r="EU96" s="61"/>
      <c r="EV96" s="61"/>
      <c r="EW96" s="61"/>
      <c r="EX96" s="61"/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1"/>
      <c r="FK96" s="61"/>
      <c r="FL96" s="61"/>
      <c r="FM96" s="61"/>
      <c r="FN96" s="61"/>
      <c r="FO96" s="61"/>
      <c r="FP96" s="61"/>
      <c r="FQ96" s="61"/>
      <c r="FR96" s="61"/>
      <c r="FS96" s="61"/>
      <c r="FT96" s="61"/>
      <c r="FU96" s="61"/>
      <c r="FV96" s="61"/>
      <c r="FW96" s="61"/>
      <c r="FX96" s="61"/>
      <c r="FY96" s="61"/>
      <c r="FZ96" s="61"/>
      <c r="GA96" s="61"/>
      <c r="GB96" s="61"/>
      <c r="GC96" s="61"/>
      <c r="GD96" s="61"/>
      <c r="GE96" s="61"/>
      <c r="GF96" s="61"/>
      <c r="GG96" s="61"/>
      <c r="GH96" s="61"/>
      <c r="GI96" s="61"/>
      <c r="GJ96" s="61"/>
      <c r="GK96" s="61"/>
      <c r="GL96" s="61"/>
      <c r="GM96" s="61"/>
      <c r="GN96" s="61"/>
      <c r="GO96" s="61"/>
      <c r="GP96" s="61"/>
      <c r="GQ96" s="61"/>
      <c r="GR96" s="61"/>
      <c r="GS96" s="61"/>
      <c r="GT96" s="61"/>
      <c r="GU96" s="61"/>
      <c r="GV96" s="61"/>
      <c r="GW96" s="61"/>
      <c r="GX96" s="61"/>
      <c r="GY96" s="61"/>
      <c r="GZ96" s="61"/>
      <c r="HA96" s="61"/>
      <c r="HB96" s="61"/>
      <c r="HC96" s="61"/>
      <c r="HD96" s="61"/>
      <c r="HE96" s="61"/>
      <c r="HF96" s="61"/>
      <c r="HG96" s="61"/>
      <c r="HH96" s="61"/>
      <c r="HI96" s="61"/>
      <c r="HJ96" s="61"/>
      <c r="HK96" s="61"/>
      <c r="HL96" s="61"/>
    </row>
    <row r="97" spans="1:10" ht="30" customHeight="1" x14ac:dyDescent="0.2">
      <c r="A97" s="80">
        <v>87</v>
      </c>
      <c r="B97" s="87" t="s">
        <v>38</v>
      </c>
      <c r="C97" s="87"/>
      <c r="D97" s="82">
        <v>49</v>
      </c>
      <c r="E97" s="66">
        <v>12</v>
      </c>
      <c r="F97" s="64" t="s">
        <v>40</v>
      </c>
      <c r="G97" s="64" t="s">
        <v>122</v>
      </c>
      <c r="H97" s="64">
        <v>2</v>
      </c>
      <c r="I97" s="74">
        <f t="shared" si="1"/>
        <v>20508.8</v>
      </c>
      <c r="J97" s="79" t="s">
        <v>120</v>
      </c>
    </row>
    <row r="98" spans="1:10" ht="30" customHeight="1" x14ac:dyDescent="0.2">
      <c r="A98" s="80">
        <v>88</v>
      </c>
      <c r="B98" s="87"/>
      <c r="C98" s="87" t="s">
        <v>38</v>
      </c>
      <c r="D98" s="82">
        <v>72</v>
      </c>
      <c r="E98" s="66">
        <v>7</v>
      </c>
      <c r="F98" s="64" t="s">
        <v>70</v>
      </c>
      <c r="G98" s="64" t="s">
        <v>122</v>
      </c>
      <c r="H98" s="64">
        <v>2</v>
      </c>
      <c r="I98" s="74">
        <f t="shared" si="1"/>
        <v>20508.8</v>
      </c>
      <c r="J98" s="79" t="s">
        <v>120</v>
      </c>
    </row>
    <row r="99" spans="1:10" ht="30" customHeight="1" x14ac:dyDescent="0.2">
      <c r="A99" s="80">
        <v>89</v>
      </c>
      <c r="B99" s="87" t="s">
        <v>38</v>
      </c>
      <c r="C99" s="87"/>
      <c r="D99" s="82">
        <v>21</v>
      </c>
      <c r="E99" s="66">
        <v>2</v>
      </c>
      <c r="F99" s="64" t="s">
        <v>71</v>
      </c>
      <c r="G99" s="64" t="s">
        <v>122</v>
      </c>
      <c r="H99" s="64">
        <v>2</v>
      </c>
      <c r="I99" s="74">
        <f t="shared" si="1"/>
        <v>20508.8</v>
      </c>
      <c r="J99" s="79" t="s">
        <v>120</v>
      </c>
    </row>
    <row r="100" spans="1:10" ht="30" customHeight="1" x14ac:dyDescent="0.2">
      <c r="A100" s="80">
        <v>90</v>
      </c>
      <c r="B100" s="87" t="s">
        <v>38</v>
      </c>
      <c r="C100" s="87"/>
      <c r="D100" s="82">
        <v>65</v>
      </c>
      <c r="E100" s="66">
        <v>12</v>
      </c>
      <c r="F100" s="64" t="s">
        <v>48</v>
      </c>
      <c r="G100" s="64" t="s">
        <v>122</v>
      </c>
      <c r="H100" s="64">
        <v>1</v>
      </c>
      <c r="I100" s="74">
        <f t="shared" si="1"/>
        <v>10254.4</v>
      </c>
      <c r="J100" s="79" t="s">
        <v>120</v>
      </c>
    </row>
    <row r="101" spans="1:10" ht="30" customHeight="1" x14ac:dyDescent="0.2">
      <c r="A101" s="80">
        <v>91</v>
      </c>
      <c r="B101" s="87" t="s">
        <v>38</v>
      </c>
      <c r="C101" s="87"/>
      <c r="D101" s="82">
        <v>82</v>
      </c>
      <c r="E101" s="66">
        <v>12</v>
      </c>
      <c r="F101" s="64" t="s">
        <v>60</v>
      </c>
      <c r="G101" s="64" t="s">
        <v>122</v>
      </c>
      <c r="H101" s="64">
        <v>2</v>
      </c>
      <c r="I101" s="74">
        <f t="shared" si="1"/>
        <v>20508.8</v>
      </c>
      <c r="J101" s="79" t="s">
        <v>120</v>
      </c>
    </row>
    <row r="102" spans="1:10" ht="30" customHeight="1" x14ac:dyDescent="0.2">
      <c r="A102" s="80">
        <v>92</v>
      </c>
      <c r="B102" s="87"/>
      <c r="C102" s="87" t="s">
        <v>38</v>
      </c>
      <c r="D102" s="82">
        <v>59</v>
      </c>
      <c r="E102" s="66">
        <v>4</v>
      </c>
      <c r="F102" s="64" t="s">
        <v>46</v>
      </c>
      <c r="G102" s="64" t="s">
        <v>122</v>
      </c>
      <c r="H102" s="64">
        <v>2</v>
      </c>
      <c r="I102" s="74">
        <f t="shared" si="1"/>
        <v>20508.8</v>
      </c>
      <c r="J102" s="79" t="s">
        <v>120</v>
      </c>
    </row>
    <row r="103" spans="1:10" ht="30" customHeight="1" x14ac:dyDescent="0.2">
      <c r="A103" s="80">
        <v>93</v>
      </c>
      <c r="B103" s="87" t="s">
        <v>38</v>
      </c>
      <c r="C103" s="87"/>
      <c r="D103" s="82">
        <v>85</v>
      </c>
      <c r="E103" s="66">
        <v>1</v>
      </c>
      <c r="F103" s="64" t="s">
        <v>54</v>
      </c>
      <c r="G103" s="64" t="s">
        <v>122</v>
      </c>
      <c r="H103" s="64">
        <v>1</v>
      </c>
      <c r="I103" s="74">
        <f t="shared" si="1"/>
        <v>10254.4</v>
      </c>
      <c r="J103" s="79" t="s">
        <v>120</v>
      </c>
    </row>
    <row r="104" spans="1:10" ht="30" customHeight="1" x14ac:dyDescent="0.2">
      <c r="A104" s="80">
        <v>94</v>
      </c>
      <c r="B104" s="87" t="s">
        <v>38</v>
      </c>
      <c r="C104" s="87"/>
      <c r="D104" s="82">
        <v>49</v>
      </c>
      <c r="E104" s="66">
        <v>12</v>
      </c>
      <c r="F104" s="64" t="s">
        <v>40</v>
      </c>
      <c r="G104" s="64" t="s">
        <v>122</v>
      </c>
      <c r="H104" s="64">
        <v>2</v>
      </c>
      <c r="I104" s="74">
        <f t="shared" si="1"/>
        <v>20508.8</v>
      </c>
      <c r="J104" s="79" t="s">
        <v>120</v>
      </c>
    </row>
    <row r="105" spans="1:10" ht="30" customHeight="1" x14ac:dyDescent="0.2">
      <c r="A105" s="80">
        <v>95</v>
      </c>
      <c r="B105" s="87"/>
      <c r="C105" s="87" t="s">
        <v>38</v>
      </c>
      <c r="D105" s="82">
        <v>52</v>
      </c>
      <c r="E105" s="66">
        <v>12</v>
      </c>
      <c r="F105" s="66" t="s">
        <v>48</v>
      </c>
      <c r="G105" s="64" t="s">
        <v>122</v>
      </c>
      <c r="H105" s="64">
        <v>2</v>
      </c>
      <c r="I105" s="74">
        <f t="shared" si="1"/>
        <v>20508.8</v>
      </c>
      <c r="J105" s="79" t="s">
        <v>120</v>
      </c>
    </row>
    <row r="106" spans="1:10" ht="30" customHeight="1" x14ac:dyDescent="0.2">
      <c r="A106" s="80">
        <v>96</v>
      </c>
      <c r="B106" s="87" t="s">
        <v>38</v>
      </c>
      <c r="C106" s="87"/>
      <c r="D106" s="82">
        <v>65</v>
      </c>
      <c r="E106" s="66">
        <v>11</v>
      </c>
      <c r="F106" s="64" t="s">
        <v>72</v>
      </c>
      <c r="G106" s="64" t="s">
        <v>122</v>
      </c>
      <c r="H106" s="64">
        <v>2</v>
      </c>
      <c r="I106" s="74">
        <f t="shared" si="1"/>
        <v>20508.8</v>
      </c>
      <c r="J106" s="79" t="s">
        <v>120</v>
      </c>
    </row>
    <row r="107" spans="1:10" ht="30" customHeight="1" x14ac:dyDescent="0.2">
      <c r="A107" s="80">
        <v>97</v>
      </c>
      <c r="B107" s="87"/>
      <c r="C107" s="87" t="s">
        <v>38</v>
      </c>
      <c r="D107" s="82">
        <v>71</v>
      </c>
      <c r="E107" s="66">
        <v>11</v>
      </c>
      <c r="F107" s="64" t="s">
        <v>72</v>
      </c>
      <c r="G107" s="64" t="s">
        <v>122</v>
      </c>
      <c r="H107" s="64">
        <v>2</v>
      </c>
      <c r="I107" s="74">
        <f t="shared" si="1"/>
        <v>20508.8</v>
      </c>
      <c r="J107" s="79" t="s">
        <v>120</v>
      </c>
    </row>
    <row r="108" spans="1:10" ht="30" customHeight="1" x14ac:dyDescent="0.2">
      <c r="A108" s="80">
        <v>98</v>
      </c>
      <c r="B108" s="87" t="s">
        <v>38</v>
      </c>
      <c r="C108" s="87"/>
      <c r="D108" s="82">
        <v>73</v>
      </c>
      <c r="E108" s="66">
        <v>4</v>
      </c>
      <c r="F108" s="64" t="s">
        <v>42</v>
      </c>
      <c r="G108" s="64" t="s">
        <v>122</v>
      </c>
      <c r="H108" s="64">
        <v>2</v>
      </c>
      <c r="I108" s="74">
        <f t="shared" si="1"/>
        <v>20508.8</v>
      </c>
      <c r="J108" s="79" t="s">
        <v>120</v>
      </c>
    </row>
    <row r="109" spans="1:10" ht="30" customHeight="1" x14ac:dyDescent="0.2">
      <c r="A109" s="80">
        <v>99</v>
      </c>
      <c r="B109" s="87" t="s">
        <v>38</v>
      </c>
      <c r="C109" s="87"/>
      <c r="D109" s="82">
        <v>23</v>
      </c>
      <c r="E109" s="66">
        <v>1</v>
      </c>
      <c r="F109" s="64" t="s">
        <v>65</v>
      </c>
      <c r="G109" s="64" t="s">
        <v>122</v>
      </c>
      <c r="H109" s="64">
        <v>2</v>
      </c>
      <c r="I109" s="74">
        <f t="shared" si="1"/>
        <v>20508.8</v>
      </c>
      <c r="J109" s="79" t="s">
        <v>120</v>
      </c>
    </row>
    <row r="110" spans="1:10" ht="30" customHeight="1" x14ac:dyDescent="0.2">
      <c r="A110" s="80">
        <v>100</v>
      </c>
      <c r="B110" s="87" t="s">
        <v>38</v>
      </c>
      <c r="C110" s="87"/>
      <c r="D110" s="82">
        <v>55</v>
      </c>
      <c r="E110" s="66">
        <v>6</v>
      </c>
      <c r="F110" s="66" t="s">
        <v>73</v>
      </c>
      <c r="G110" s="64" t="s">
        <v>122</v>
      </c>
      <c r="H110" s="64">
        <v>2</v>
      </c>
      <c r="I110" s="74">
        <f t="shared" si="1"/>
        <v>20508.8</v>
      </c>
      <c r="J110" s="79" t="s">
        <v>120</v>
      </c>
    </row>
    <row r="111" spans="1:10" ht="30" customHeight="1" x14ac:dyDescent="0.2">
      <c r="A111" s="80">
        <v>101</v>
      </c>
      <c r="B111" s="87" t="s">
        <v>38</v>
      </c>
      <c r="C111" s="87"/>
      <c r="D111" s="82">
        <v>10</v>
      </c>
      <c r="E111" s="66">
        <v>12</v>
      </c>
      <c r="F111" s="64" t="s">
        <v>40</v>
      </c>
      <c r="G111" s="64" t="s">
        <v>122</v>
      </c>
      <c r="H111" s="64">
        <v>2</v>
      </c>
      <c r="I111" s="74">
        <f t="shared" si="1"/>
        <v>20508.8</v>
      </c>
      <c r="J111" s="79" t="s">
        <v>120</v>
      </c>
    </row>
    <row r="112" spans="1:10" ht="30" customHeight="1" x14ac:dyDescent="0.2">
      <c r="A112" s="80">
        <v>102</v>
      </c>
      <c r="B112" s="87"/>
      <c r="C112" s="87" t="s">
        <v>38</v>
      </c>
      <c r="D112" s="82">
        <v>83</v>
      </c>
      <c r="E112" s="66">
        <v>12</v>
      </c>
      <c r="F112" s="64" t="s">
        <v>40</v>
      </c>
      <c r="G112" s="64" t="s">
        <v>122</v>
      </c>
      <c r="H112" s="64">
        <v>2</v>
      </c>
      <c r="I112" s="74">
        <f t="shared" si="1"/>
        <v>20508.8</v>
      </c>
      <c r="J112" s="79" t="s">
        <v>120</v>
      </c>
    </row>
    <row r="113" spans="1:220" ht="30" customHeight="1" x14ac:dyDescent="0.2">
      <c r="A113" s="80">
        <v>103</v>
      </c>
      <c r="B113" s="87"/>
      <c r="C113" s="87" t="s">
        <v>38</v>
      </c>
      <c r="D113" s="82">
        <v>70</v>
      </c>
      <c r="E113" s="66">
        <v>12</v>
      </c>
      <c r="F113" s="64" t="s">
        <v>60</v>
      </c>
      <c r="G113" s="64" t="s">
        <v>122</v>
      </c>
      <c r="H113" s="64">
        <v>2</v>
      </c>
      <c r="I113" s="74">
        <f t="shared" si="1"/>
        <v>20508.8</v>
      </c>
      <c r="J113" s="79" t="s">
        <v>120</v>
      </c>
    </row>
    <row r="114" spans="1:220" ht="30" customHeight="1" x14ac:dyDescent="0.2">
      <c r="A114" s="80">
        <v>104</v>
      </c>
      <c r="B114" s="87"/>
      <c r="C114" s="87" t="s">
        <v>38</v>
      </c>
      <c r="D114" s="82">
        <v>79</v>
      </c>
      <c r="E114" s="66">
        <v>12</v>
      </c>
      <c r="F114" s="64" t="s">
        <v>59</v>
      </c>
      <c r="G114" s="64" t="s">
        <v>122</v>
      </c>
      <c r="H114" s="64">
        <v>2</v>
      </c>
      <c r="I114" s="74">
        <f t="shared" si="1"/>
        <v>20508.8</v>
      </c>
      <c r="J114" s="79" t="s">
        <v>120</v>
      </c>
    </row>
    <row r="115" spans="1:220" s="65" customFormat="1" ht="30" customHeight="1" x14ac:dyDescent="0.2">
      <c r="A115" s="80">
        <v>105</v>
      </c>
      <c r="B115" s="87"/>
      <c r="C115" s="87" t="s">
        <v>38</v>
      </c>
      <c r="D115" s="82">
        <v>59</v>
      </c>
      <c r="E115" s="66">
        <v>12</v>
      </c>
      <c r="F115" s="64" t="s">
        <v>45</v>
      </c>
      <c r="G115" s="64" t="s">
        <v>122</v>
      </c>
      <c r="H115" s="64">
        <v>2</v>
      </c>
      <c r="I115" s="74">
        <f t="shared" si="1"/>
        <v>20508.8</v>
      </c>
      <c r="J115" s="79" t="s">
        <v>120</v>
      </c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  <c r="EJ115" s="61"/>
      <c r="EK115" s="61"/>
      <c r="EL115" s="61"/>
      <c r="EM115" s="61"/>
      <c r="EN115" s="61"/>
      <c r="EO115" s="61"/>
      <c r="EP115" s="61"/>
      <c r="EQ115" s="61"/>
      <c r="ER115" s="61"/>
      <c r="ES115" s="61"/>
      <c r="ET115" s="61"/>
      <c r="EU115" s="61"/>
      <c r="EV115" s="61"/>
      <c r="EW115" s="61"/>
      <c r="EX115" s="61"/>
      <c r="EY115" s="61"/>
      <c r="EZ115" s="61"/>
      <c r="FA115" s="61"/>
      <c r="FB115" s="61"/>
      <c r="FC115" s="61"/>
      <c r="FD115" s="61"/>
      <c r="FE115" s="61"/>
      <c r="FF115" s="61"/>
      <c r="FG115" s="61"/>
      <c r="FH115" s="61"/>
      <c r="FI115" s="61"/>
      <c r="FJ115" s="61"/>
      <c r="FK115" s="61"/>
      <c r="FL115" s="61"/>
      <c r="FM115" s="61"/>
      <c r="FN115" s="61"/>
      <c r="FO115" s="61"/>
      <c r="FP115" s="61"/>
      <c r="FQ115" s="61"/>
      <c r="FR115" s="61"/>
      <c r="FS115" s="61"/>
      <c r="FT115" s="61"/>
      <c r="FU115" s="61"/>
      <c r="FV115" s="61"/>
      <c r="FW115" s="61"/>
      <c r="FX115" s="61"/>
      <c r="FY115" s="61"/>
      <c r="FZ115" s="61"/>
      <c r="GA115" s="61"/>
      <c r="GB115" s="61"/>
      <c r="GC115" s="61"/>
      <c r="GD115" s="61"/>
      <c r="GE115" s="61"/>
      <c r="GF115" s="61"/>
      <c r="GG115" s="61"/>
      <c r="GH115" s="61"/>
      <c r="GI115" s="61"/>
      <c r="GJ115" s="61"/>
      <c r="GK115" s="61"/>
      <c r="GL115" s="61"/>
      <c r="GM115" s="61"/>
      <c r="GN115" s="61"/>
      <c r="GO115" s="61"/>
      <c r="GP115" s="61"/>
      <c r="GQ115" s="61"/>
      <c r="GR115" s="61"/>
      <c r="GS115" s="61"/>
      <c r="GT115" s="61"/>
      <c r="GU115" s="61"/>
      <c r="GV115" s="61"/>
      <c r="GW115" s="61"/>
      <c r="GX115" s="61"/>
      <c r="GY115" s="61"/>
      <c r="GZ115" s="61"/>
      <c r="HA115" s="61"/>
      <c r="HB115" s="61"/>
      <c r="HC115" s="61"/>
      <c r="HD115" s="61"/>
      <c r="HE115" s="61"/>
      <c r="HF115" s="61"/>
      <c r="HG115" s="61"/>
      <c r="HH115" s="61"/>
      <c r="HI115" s="61"/>
      <c r="HJ115" s="61"/>
      <c r="HK115" s="61"/>
      <c r="HL115" s="61"/>
    </row>
    <row r="116" spans="1:220" ht="30" customHeight="1" x14ac:dyDescent="0.2">
      <c r="A116" s="80">
        <v>106</v>
      </c>
      <c r="B116" s="87" t="s">
        <v>38</v>
      </c>
      <c r="C116" s="87"/>
      <c r="D116" s="82">
        <v>68</v>
      </c>
      <c r="E116" s="66">
        <v>4</v>
      </c>
      <c r="F116" s="64" t="s">
        <v>42</v>
      </c>
      <c r="G116" s="64" t="s">
        <v>122</v>
      </c>
      <c r="H116" s="64">
        <v>2</v>
      </c>
      <c r="I116" s="74">
        <f t="shared" si="1"/>
        <v>20508.8</v>
      </c>
      <c r="J116" s="79" t="s">
        <v>120</v>
      </c>
    </row>
    <row r="117" spans="1:220" ht="30" customHeight="1" x14ac:dyDescent="0.2">
      <c r="A117" s="80">
        <v>107</v>
      </c>
      <c r="B117" s="87" t="s">
        <v>38</v>
      </c>
      <c r="C117" s="87"/>
      <c r="D117" s="82">
        <v>42</v>
      </c>
      <c r="E117" s="66">
        <v>12</v>
      </c>
      <c r="F117" s="64" t="s">
        <v>40</v>
      </c>
      <c r="G117" s="64" t="s">
        <v>122</v>
      </c>
      <c r="H117" s="64">
        <v>2</v>
      </c>
      <c r="I117" s="74">
        <f t="shared" si="1"/>
        <v>20508.8</v>
      </c>
      <c r="J117" s="79" t="s">
        <v>120</v>
      </c>
    </row>
    <row r="118" spans="1:220" ht="30" customHeight="1" x14ac:dyDescent="0.2">
      <c r="A118" s="80">
        <v>108</v>
      </c>
      <c r="B118" s="87"/>
      <c r="C118" s="87" t="s">
        <v>38</v>
      </c>
      <c r="D118" s="82">
        <v>4</v>
      </c>
      <c r="E118" s="66">
        <v>9</v>
      </c>
      <c r="F118" s="66" t="s">
        <v>41</v>
      </c>
      <c r="G118" s="64" t="s">
        <v>122</v>
      </c>
      <c r="H118" s="64">
        <v>2</v>
      </c>
      <c r="I118" s="74">
        <f t="shared" si="1"/>
        <v>20508.8</v>
      </c>
      <c r="J118" s="79" t="s">
        <v>120</v>
      </c>
    </row>
    <row r="119" spans="1:220" ht="30" customHeight="1" x14ac:dyDescent="0.2">
      <c r="A119" s="80">
        <v>109</v>
      </c>
      <c r="B119" s="87"/>
      <c r="C119" s="87" t="s">
        <v>38</v>
      </c>
      <c r="D119" s="82">
        <v>68</v>
      </c>
      <c r="E119" s="66">
        <v>12</v>
      </c>
      <c r="F119" s="64" t="s">
        <v>40</v>
      </c>
      <c r="G119" s="64" t="s">
        <v>122</v>
      </c>
      <c r="H119" s="64">
        <v>2</v>
      </c>
      <c r="I119" s="74">
        <f t="shared" si="1"/>
        <v>20508.8</v>
      </c>
      <c r="J119" s="79" t="s">
        <v>120</v>
      </c>
    </row>
    <row r="120" spans="1:220" ht="30" customHeight="1" x14ac:dyDescent="0.2">
      <c r="A120" s="80">
        <v>110</v>
      </c>
      <c r="B120" s="87" t="s">
        <v>38</v>
      </c>
      <c r="C120" s="87"/>
      <c r="D120" s="82">
        <v>72</v>
      </c>
      <c r="E120" s="66">
        <v>6</v>
      </c>
      <c r="F120" s="64" t="s">
        <v>74</v>
      </c>
      <c r="G120" s="64" t="s">
        <v>122</v>
      </c>
      <c r="H120" s="64">
        <v>2</v>
      </c>
      <c r="I120" s="74">
        <f t="shared" si="1"/>
        <v>20508.8</v>
      </c>
      <c r="J120" s="79" t="s">
        <v>120</v>
      </c>
    </row>
    <row r="121" spans="1:220" ht="30" customHeight="1" x14ac:dyDescent="0.2">
      <c r="A121" s="80">
        <v>111</v>
      </c>
      <c r="B121" s="87" t="s">
        <v>38</v>
      </c>
      <c r="C121" s="87"/>
      <c r="D121" s="82">
        <v>9</v>
      </c>
      <c r="E121" s="66">
        <v>12</v>
      </c>
      <c r="F121" s="64" t="s">
        <v>51</v>
      </c>
      <c r="G121" s="64" t="s">
        <v>122</v>
      </c>
      <c r="H121" s="69">
        <v>1</v>
      </c>
      <c r="I121" s="74">
        <f t="shared" si="1"/>
        <v>10254.4</v>
      </c>
      <c r="J121" s="79" t="s">
        <v>120</v>
      </c>
    </row>
    <row r="122" spans="1:220" ht="30" customHeight="1" x14ac:dyDescent="0.2">
      <c r="A122" s="80">
        <v>112</v>
      </c>
      <c r="B122" s="87"/>
      <c r="C122" s="87" t="s">
        <v>38</v>
      </c>
      <c r="D122" s="82">
        <v>33</v>
      </c>
      <c r="E122" s="66">
        <v>3</v>
      </c>
      <c r="F122" s="64" t="s">
        <v>109</v>
      </c>
      <c r="G122" s="64" t="s">
        <v>122</v>
      </c>
      <c r="H122" s="64">
        <v>2</v>
      </c>
      <c r="I122" s="74">
        <f t="shared" si="1"/>
        <v>20508.8</v>
      </c>
      <c r="J122" s="79" t="s">
        <v>120</v>
      </c>
    </row>
    <row r="123" spans="1:220" ht="30" customHeight="1" x14ac:dyDescent="0.2">
      <c r="A123" s="80">
        <v>113</v>
      </c>
      <c r="B123" s="87"/>
      <c r="C123" s="87" t="s">
        <v>38</v>
      </c>
      <c r="D123" s="82">
        <v>79</v>
      </c>
      <c r="E123" s="66">
        <v>12</v>
      </c>
      <c r="F123" s="66" t="s">
        <v>48</v>
      </c>
      <c r="G123" s="64" t="s">
        <v>122</v>
      </c>
      <c r="H123" s="64">
        <v>2</v>
      </c>
      <c r="I123" s="74">
        <f t="shared" si="1"/>
        <v>20508.8</v>
      </c>
      <c r="J123" s="79" t="s">
        <v>120</v>
      </c>
    </row>
    <row r="124" spans="1:220" ht="30" customHeight="1" x14ac:dyDescent="0.2">
      <c r="A124" s="80">
        <v>114</v>
      </c>
      <c r="B124" s="87"/>
      <c r="C124" s="87" t="s">
        <v>38</v>
      </c>
      <c r="D124" s="82">
        <v>8</v>
      </c>
      <c r="E124" s="66">
        <v>5</v>
      </c>
      <c r="F124" s="64" t="s">
        <v>44</v>
      </c>
      <c r="G124" s="64" t="s">
        <v>122</v>
      </c>
      <c r="H124" s="64">
        <v>2</v>
      </c>
      <c r="I124" s="74">
        <f t="shared" si="1"/>
        <v>20508.8</v>
      </c>
      <c r="J124" s="79" t="s">
        <v>120</v>
      </c>
    </row>
    <row r="125" spans="1:220" ht="30" customHeight="1" x14ac:dyDescent="0.2">
      <c r="A125" s="80">
        <v>115</v>
      </c>
      <c r="B125" s="87"/>
      <c r="C125" s="87" t="s">
        <v>38</v>
      </c>
      <c r="D125" s="82">
        <v>75</v>
      </c>
      <c r="E125" s="66">
        <v>4</v>
      </c>
      <c r="F125" s="64" t="s">
        <v>56</v>
      </c>
      <c r="G125" s="64" t="s">
        <v>122</v>
      </c>
      <c r="H125" s="64">
        <v>2</v>
      </c>
      <c r="I125" s="74">
        <f t="shared" si="1"/>
        <v>20508.8</v>
      </c>
      <c r="J125" s="79" t="s">
        <v>120</v>
      </c>
    </row>
    <row r="126" spans="1:220" s="67" customFormat="1" ht="30" customHeight="1" x14ac:dyDescent="0.2">
      <c r="A126" s="80">
        <v>116</v>
      </c>
      <c r="B126" s="87" t="s">
        <v>38</v>
      </c>
      <c r="C126" s="87"/>
      <c r="D126" s="82">
        <v>70</v>
      </c>
      <c r="E126" s="66">
        <v>4</v>
      </c>
      <c r="F126" s="64" t="s">
        <v>66</v>
      </c>
      <c r="G126" s="64" t="s">
        <v>122</v>
      </c>
      <c r="H126" s="64">
        <v>2</v>
      </c>
      <c r="I126" s="74">
        <f t="shared" si="1"/>
        <v>20508.8</v>
      </c>
      <c r="J126" s="79" t="s">
        <v>120</v>
      </c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1"/>
      <c r="BS126" s="61"/>
      <c r="BT126" s="61"/>
      <c r="BU126" s="61"/>
      <c r="BV126" s="61"/>
      <c r="BW126" s="61"/>
      <c r="BX126" s="61"/>
      <c r="BY126" s="61"/>
      <c r="BZ126" s="61"/>
      <c r="CA126" s="61"/>
      <c r="CB126" s="61"/>
      <c r="CC126" s="61"/>
      <c r="CD126" s="61"/>
      <c r="CE126" s="61"/>
      <c r="CF126" s="61"/>
      <c r="CG126" s="61"/>
      <c r="CH126" s="61"/>
      <c r="CI126" s="61"/>
      <c r="CJ126" s="61"/>
      <c r="CK126" s="61"/>
      <c r="CL126" s="61"/>
      <c r="CM126" s="61"/>
      <c r="CN126" s="61"/>
      <c r="CO126" s="61"/>
      <c r="CP126" s="61"/>
      <c r="CQ126" s="61"/>
      <c r="CR126" s="61"/>
      <c r="CS126" s="61"/>
      <c r="CT126" s="61"/>
      <c r="CU126" s="61"/>
      <c r="CV126" s="61"/>
      <c r="CW126" s="61"/>
      <c r="CX126" s="61"/>
      <c r="CY126" s="61"/>
      <c r="CZ126" s="61"/>
      <c r="DA126" s="61"/>
      <c r="DB126" s="61"/>
      <c r="DC126" s="61"/>
      <c r="DD126" s="61"/>
      <c r="DE126" s="61"/>
      <c r="DF126" s="61"/>
      <c r="DG126" s="61"/>
      <c r="DH126" s="61"/>
      <c r="DI126" s="61"/>
      <c r="DJ126" s="61"/>
      <c r="DK126" s="61"/>
      <c r="DL126" s="61"/>
      <c r="DM126" s="61"/>
      <c r="DN126" s="61"/>
      <c r="DO126" s="61"/>
      <c r="DP126" s="61"/>
      <c r="DQ126" s="61"/>
      <c r="DR126" s="61"/>
      <c r="DS126" s="61"/>
      <c r="DT126" s="61"/>
      <c r="DU126" s="61"/>
      <c r="DV126" s="61"/>
      <c r="DW126" s="61"/>
      <c r="DX126" s="61"/>
      <c r="DY126" s="61"/>
      <c r="DZ126" s="61"/>
      <c r="EA126" s="61"/>
      <c r="EB126" s="61"/>
      <c r="EC126" s="61"/>
      <c r="ED126" s="61"/>
      <c r="EE126" s="61"/>
      <c r="EF126" s="61"/>
      <c r="EG126" s="61"/>
      <c r="EH126" s="61"/>
      <c r="EI126" s="61"/>
      <c r="EJ126" s="61"/>
      <c r="EK126" s="61"/>
      <c r="EL126" s="61"/>
      <c r="EM126" s="61"/>
      <c r="EN126" s="61"/>
      <c r="EO126" s="61"/>
      <c r="EP126" s="61"/>
      <c r="EQ126" s="61"/>
      <c r="ER126" s="61"/>
      <c r="ES126" s="61"/>
      <c r="ET126" s="61"/>
      <c r="EU126" s="61"/>
      <c r="EV126" s="61"/>
      <c r="EW126" s="61"/>
      <c r="EX126" s="61"/>
      <c r="EY126" s="61"/>
      <c r="EZ126" s="61"/>
      <c r="FA126" s="61"/>
      <c r="FB126" s="61"/>
      <c r="FC126" s="61"/>
      <c r="FD126" s="61"/>
      <c r="FE126" s="61"/>
      <c r="FF126" s="61"/>
      <c r="FG126" s="61"/>
      <c r="FH126" s="61"/>
      <c r="FI126" s="61"/>
      <c r="FJ126" s="61"/>
      <c r="FK126" s="61"/>
      <c r="FL126" s="61"/>
      <c r="FM126" s="61"/>
      <c r="FN126" s="61"/>
      <c r="FO126" s="61"/>
      <c r="FP126" s="61"/>
      <c r="FQ126" s="61"/>
      <c r="FR126" s="61"/>
      <c r="FS126" s="61"/>
      <c r="FT126" s="61"/>
      <c r="FU126" s="61"/>
      <c r="FV126" s="61"/>
      <c r="FW126" s="61"/>
      <c r="FX126" s="61"/>
      <c r="FY126" s="61"/>
      <c r="FZ126" s="61"/>
      <c r="GA126" s="61"/>
      <c r="GB126" s="61"/>
      <c r="GC126" s="61"/>
      <c r="GD126" s="61"/>
      <c r="GE126" s="61"/>
      <c r="GF126" s="61"/>
      <c r="GG126" s="61"/>
      <c r="GH126" s="61"/>
      <c r="GI126" s="61"/>
      <c r="GJ126" s="61"/>
      <c r="GK126" s="61"/>
      <c r="GL126" s="61"/>
      <c r="GM126" s="61"/>
      <c r="GN126" s="61"/>
      <c r="GO126" s="61"/>
      <c r="GP126" s="61"/>
      <c r="GQ126" s="61"/>
      <c r="GR126" s="61"/>
      <c r="GS126" s="61"/>
      <c r="GT126" s="61"/>
      <c r="GU126" s="61"/>
      <c r="GV126" s="61"/>
      <c r="GW126" s="61"/>
      <c r="GX126" s="61"/>
      <c r="GY126" s="61"/>
      <c r="GZ126" s="61"/>
      <c r="HA126" s="61"/>
      <c r="HB126" s="61"/>
      <c r="HC126" s="61"/>
      <c r="HD126" s="61"/>
      <c r="HE126" s="61"/>
      <c r="HF126" s="61"/>
      <c r="HG126" s="61"/>
      <c r="HH126" s="61"/>
      <c r="HI126" s="61"/>
      <c r="HJ126" s="61"/>
      <c r="HK126" s="61"/>
      <c r="HL126" s="61"/>
    </row>
    <row r="127" spans="1:220" ht="30" customHeight="1" x14ac:dyDescent="0.2">
      <c r="A127" s="80">
        <v>117</v>
      </c>
      <c r="B127" s="87"/>
      <c r="C127" s="87" t="s">
        <v>38</v>
      </c>
      <c r="D127" s="82">
        <v>83</v>
      </c>
      <c r="E127" s="66">
        <v>12</v>
      </c>
      <c r="F127" s="64" t="s">
        <v>40</v>
      </c>
      <c r="G127" s="64" t="s">
        <v>122</v>
      </c>
      <c r="H127" s="64">
        <v>2</v>
      </c>
      <c r="I127" s="74">
        <f t="shared" si="1"/>
        <v>20508.8</v>
      </c>
      <c r="J127" s="79" t="s">
        <v>120</v>
      </c>
    </row>
    <row r="128" spans="1:220" ht="30" customHeight="1" x14ac:dyDescent="0.2">
      <c r="A128" s="80">
        <v>118</v>
      </c>
      <c r="B128" s="87" t="s">
        <v>38</v>
      </c>
      <c r="C128" s="87"/>
      <c r="D128" s="82">
        <v>6</v>
      </c>
      <c r="E128" s="66">
        <v>11</v>
      </c>
      <c r="F128" s="64" t="s">
        <v>75</v>
      </c>
      <c r="G128" s="64" t="s">
        <v>122</v>
      </c>
      <c r="H128" s="64">
        <v>2</v>
      </c>
      <c r="I128" s="74">
        <f t="shared" si="1"/>
        <v>20508.8</v>
      </c>
      <c r="J128" s="79" t="s">
        <v>120</v>
      </c>
    </row>
    <row r="129" spans="1:220" ht="30" customHeight="1" x14ac:dyDescent="0.2">
      <c r="A129" s="80">
        <v>119</v>
      </c>
      <c r="B129" s="87"/>
      <c r="C129" s="87" t="s">
        <v>38</v>
      </c>
      <c r="D129" s="82">
        <v>19</v>
      </c>
      <c r="E129" s="66">
        <v>9</v>
      </c>
      <c r="F129" s="66" t="s">
        <v>41</v>
      </c>
      <c r="G129" s="64" t="s">
        <v>122</v>
      </c>
      <c r="H129" s="64">
        <v>2</v>
      </c>
      <c r="I129" s="74">
        <f t="shared" si="1"/>
        <v>20508.8</v>
      </c>
      <c r="J129" s="79" t="s">
        <v>120</v>
      </c>
    </row>
    <row r="130" spans="1:220" ht="30" customHeight="1" x14ac:dyDescent="0.2">
      <c r="A130" s="80">
        <v>120</v>
      </c>
      <c r="B130" s="87"/>
      <c r="C130" s="87" t="s">
        <v>38</v>
      </c>
      <c r="D130" s="82">
        <v>75</v>
      </c>
      <c r="E130" s="66">
        <v>12</v>
      </c>
      <c r="F130" s="64" t="s">
        <v>40</v>
      </c>
      <c r="G130" s="64" t="s">
        <v>122</v>
      </c>
      <c r="H130" s="64">
        <v>2</v>
      </c>
      <c r="I130" s="74">
        <f t="shared" si="1"/>
        <v>20508.8</v>
      </c>
      <c r="J130" s="79" t="s">
        <v>120</v>
      </c>
    </row>
    <row r="131" spans="1:220" ht="30" customHeight="1" x14ac:dyDescent="0.2">
      <c r="A131" s="80">
        <v>121</v>
      </c>
      <c r="B131" s="87"/>
      <c r="C131" s="87" t="s">
        <v>38</v>
      </c>
      <c r="D131" s="82">
        <v>54</v>
      </c>
      <c r="E131" s="66">
        <v>12</v>
      </c>
      <c r="F131" s="64" t="s">
        <v>59</v>
      </c>
      <c r="G131" s="64" t="s">
        <v>122</v>
      </c>
      <c r="H131" s="64">
        <v>2</v>
      </c>
      <c r="I131" s="74">
        <f t="shared" si="1"/>
        <v>20508.8</v>
      </c>
      <c r="J131" s="79" t="s">
        <v>120</v>
      </c>
    </row>
    <row r="132" spans="1:220" ht="30" customHeight="1" x14ac:dyDescent="0.2">
      <c r="A132" s="80">
        <v>122</v>
      </c>
      <c r="B132" s="87"/>
      <c r="C132" s="87" t="s">
        <v>38</v>
      </c>
      <c r="D132" s="82">
        <v>62</v>
      </c>
      <c r="E132" s="66">
        <v>5</v>
      </c>
      <c r="F132" s="64" t="s">
        <v>44</v>
      </c>
      <c r="G132" s="64" t="s">
        <v>122</v>
      </c>
      <c r="H132" s="64">
        <v>2</v>
      </c>
      <c r="I132" s="74">
        <f t="shared" si="1"/>
        <v>20508.8</v>
      </c>
      <c r="J132" s="79" t="s">
        <v>120</v>
      </c>
    </row>
    <row r="133" spans="1:220" ht="30" customHeight="1" x14ac:dyDescent="0.2">
      <c r="A133" s="80">
        <v>123</v>
      </c>
      <c r="B133" s="87"/>
      <c r="C133" s="87" t="s">
        <v>38</v>
      </c>
      <c r="D133" s="82">
        <v>84</v>
      </c>
      <c r="E133" s="66">
        <v>12</v>
      </c>
      <c r="F133" s="64" t="s">
        <v>55</v>
      </c>
      <c r="G133" s="64" t="s">
        <v>122</v>
      </c>
      <c r="H133" s="64">
        <v>2</v>
      </c>
      <c r="I133" s="74">
        <f t="shared" si="1"/>
        <v>20508.8</v>
      </c>
      <c r="J133" s="79" t="s">
        <v>120</v>
      </c>
    </row>
    <row r="134" spans="1:220" ht="30" customHeight="1" x14ac:dyDescent="0.2">
      <c r="A134" s="80">
        <v>124</v>
      </c>
      <c r="B134" s="87" t="s">
        <v>38</v>
      </c>
      <c r="C134" s="87"/>
      <c r="D134" s="82">
        <v>73</v>
      </c>
      <c r="E134" s="66">
        <v>4</v>
      </c>
      <c r="F134" s="64" t="s">
        <v>76</v>
      </c>
      <c r="G134" s="64" t="s">
        <v>122</v>
      </c>
      <c r="H134" s="64">
        <v>2</v>
      </c>
      <c r="I134" s="74">
        <f t="shared" si="1"/>
        <v>20508.8</v>
      </c>
      <c r="J134" s="79" t="s">
        <v>120</v>
      </c>
    </row>
    <row r="135" spans="1:220" ht="30" customHeight="1" x14ac:dyDescent="0.2">
      <c r="A135" s="80">
        <v>125</v>
      </c>
      <c r="B135" s="87" t="s">
        <v>38</v>
      </c>
      <c r="C135" s="87"/>
      <c r="D135" s="82">
        <v>60</v>
      </c>
      <c r="E135" s="66">
        <v>7</v>
      </c>
      <c r="F135" s="64" t="s">
        <v>61</v>
      </c>
      <c r="G135" s="64" t="s">
        <v>122</v>
      </c>
      <c r="H135" s="64">
        <v>2</v>
      </c>
      <c r="I135" s="74">
        <f t="shared" si="1"/>
        <v>20508.8</v>
      </c>
      <c r="J135" s="79" t="s">
        <v>120</v>
      </c>
    </row>
    <row r="136" spans="1:220" ht="30" customHeight="1" x14ac:dyDescent="0.2">
      <c r="A136" s="80">
        <v>126</v>
      </c>
      <c r="B136" s="87" t="s">
        <v>38</v>
      </c>
      <c r="C136" s="87"/>
      <c r="D136" s="82">
        <v>6</v>
      </c>
      <c r="E136" s="66">
        <v>8</v>
      </c>
      <c r="F136" s="64" t="s">
        <v>77</v>
      </c>
      <c r="G136" s="64" t="s">
        <v>122</v>
      </c>
      <c r="H136" s="64">
        <v>2</v>
      </c>
      <c r="I136" s="74">
        <f t="shared" si="1"/>
        <v>20508.8</v>
      </c>
      <c r="J136" s="79" t="s">
        <v>120</v>
      </c>
    </row>
    <row r="137" spans="1:220" ht="30" customHeight="1" x14ac:dyDescent="0.2">
      <c r="A137" s="80">
        <v>127</v>
      </c>
      <c r="B137" s="87" t="s">
        <v>38</v>
      </c>
      <c r="C137" s="87"/>
      <c r="D137" s="82">
        <v>66</v>
      </c>
      <c r="E137" s="66">
        <v>7</v>
      </c>
      <c r="F137" s="64" t="s">
        <v>61</v>
      </c>
      <c r="G137" s="64" t="s">
        <v>122</v>
      </c>
      <c r="H137" s="64">
        <v>2</v>
      </c>
      <c r="I137" s="74">
        <f t="shared" si="1"/>
        <v>20508.8</v>
      </c>
      <c r="J137" s="79" t="s">
        <v>120</v>
      </c>
    </row>
    <row r="138" spans="1:220" ht="30" customHeight="1" x14ac:dyDescent="0.2">
      <c r="A138" s="80">
        <v>128</v>
      </c>
      <c r="B138" s="87"/>
      <c r="C138" s="87" t="s">
        <v>38</v>
      </c>
      <c r="D138" s="82">
        <v>74</v>
      </c>
      <c r="E138" s="66">
        <v>6</v>
      </c>
      <c r="F138" s="64" t="s">
        <v>39</v>
      </c>
      <c r="G138" s="64" t="s">
        <v>122</v>
      </c>
      <c r="H138" s="64">
        <v>2</v>
      </c>
      <c r="I138" s="74">
        <f t="shared" si="1"/>
        <v>20508.8</v>
      </c>
      <c r="J138" s="79" t="s">
        <v>120</v>
      </c>
    </row>
    <row r="139" spans="1:220" s="67" customFormat="1" ht="30" customHeight="1" x14ac:dyDescent="0.2">
      <c r="A139" s="80">
        <v>129</v>
      </c>
      <c r="B139" s="87"/>
      <c r="C139" s="87" t="s">
        <v>38</v>
      </c>
      <c r="D139" s="82">
        <v>86</v>
      </c>
      <c r="E139" s="66">
        <v>11</v>
      </c>
      <c r="F139" s="64" t="s">
        <v>72</v>
      </c>
      <c r="G139" s="64" t="s">
        <v>122</v>
      </c>
      <c r="H139" s="64">
        <v>2</v>
      </c>
      <c r="I139" s="74">
        <f t="shared" ref="I139:I202" si="2">SUM(10254.4*H139)</f>
        <v>20508.8</v>
      </c>
      <c r="J139" s="79" t="s">
        <v>120</v>
      </c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  <c r="CB139" s="61"/>
      <c r="CC139" s="61"/>
      <c r="CD139" s="61"/>
      <c r="CE139" s="61"/>
      <c r="CF139" s="61"/>
      <c r="CG139" s="61"/>
      <c r="CH139" s="61"/>
      <c r="CI139" s="61"/>
      <c r="CJ139" s="61"/>
      <c r="CK139" s="61"/>
      <c r="CL139" s="61"/>
      <c r="CM139" s="61"/>
      <c r="CN139" s="61"/>
      <c r="CO139" s="61"/>
      <c r="CP139" s="61"/>
      <c r="CQ139" s="61"/>
      <c r="CR139" s="61"/>
      <c r="CS139" s="61"/>
      <c r="CT139" s="61"/>
      <c r="CU139" s="61"/>
      <c r="CV139" s="61"/>
      <c r="CW139" s="61"/>
      <c r="CX139" s="61"/>
      <c r="CY139" s="61"/>
      <c r="CZ139" s="61"/>
      <c r="DA139" s="61"/>
      <c r="DB139" s="61"/>
      <c r="DC139" s="61"/>
      <c r="DD139" s="61"/>
      <c r="DE139" s="61"/>
      <c r="DF139" s="61"/>
      <c r="DG139" s="61"/>
      <c r="DH139" s="61"/>
      <c r="DI139" s="61"/>
      <c r="DJ139" s="61"/>
      <c r="DK139" s="61"/>
      <c r="DL139" s="61"/>
      <c r="DM139" s="61"/>
      <c r="DN139" s="61"/>
      <c r="DO139" s="61"/>
      <c r="DP139" s="61"/>
      <c r="DQ139" s="61"/>
      <c r="DR139" s="61"/>
      <c r="DS139" s="61"/>
      <c r="DT139" s="61"/>
      <c r="DU139" s="61"/>
      <c r="DV139" s="61"/>
      <c r="DW139" s="61"/>
      <c r="DX139" s="61"/>
      <c r="DY139" s="61"/>
      <c r="DZ139" s="61"/>
      <c r="EA139" s="61"/>
      <c r="EB139" s="61"/>
      <c r="EC139" s="61"/>
      <c r="ED139" s="61"/>
      <c r="EE139" s="61"/>
      <c r="EF139" s="61"/>
      <c r="EG139" s="61"/>
      <c r="EH139" s="61"/>
      <c r="EI139" s="61"/>
      <c r="EJ139" s="61"/>
      <c r="EK139" s="61"/>
      <c r="EL139" s="61"/>
      <c r="EM139" s="61"/>
      <c r="EN139" s="61"/>
      <c r="EO139" s="61"/>
      <c r="EP139" s="61"/>
      <c r="EQ139" s="61"/>
      <c r="ER139" s="61"/>
      <c r="ES139" s="61"/>
      <c r="ET139" s="61"/>
      <c r="EU139" s="61"/>
      <c r="EV139" s="61"/>
      <c r="EW139" s="61"/>
      <c r="EX139" s="61"/>
      <c r="EY139" s="61"/>
      <c r="EZ139" s="61"/>
      <c r="FA139" s="61"/>
      <c r="FB139" s="61"/>
      <c r="FC139" s="61"/>
      <c r="FD139" s="61"/>
      <c r="FE139" s="61"/>
      <c r="FF139" s="61"/>
      <c r="FG139" s="61"/>
      <c r="FH139" s="61"/>
      <c r="FI139" s="61"/>
      <c r="FJ139" s="61"/>
      <c r="FK139" s="61"/>
      <c r="FL139" s="61"/>
      <c r="FM139" s="61"/>
      <c r="FN139" s="61"/>
      <c r="FO139" s="61"/>
      <c r="FP139" s="61"/>
      <c r="FQ139" s="61"/>
      <c r="FR139" s="61"/>
      <c r="FS139" s="61"/>
      <c r="FT139" s="61"/>
      <c r="FU139" s="61"/>
      <c r="FV139" s="61"/>
      <c r="FW139" s="61"/>
      <c r="FX139" s="61"/>
      <c r="FY139" s="61"/>
      <c r="FZ139" s="61"/>
      <c r="GA139" s="61"/>
      <c r="GB139" s="61"/>
      <c r="GC139" s="61"/>
      <c r="GD139" s="61"/>
      <c r="GE139" s="61"/>
      <c r="GF139" s="61"/>
      <c r="GG139" s="61"/>
      <c r="GH139" s="61"/>
      <c r="GI139" s="61"/>
      <c r="GJ139" s="61"/>
      <c r="GK139" s="61"/>
      <c r="GL139" s="61"/>
      <c r="GM139" s="61"/>
      <c r="GN139" s="61"/>
      <c r="GO139" s="61"/>
      <c r="GP139" s="61"/>
      <c r="GQ139" s="61"/>
      <c r="GR139" s="61"/>
      <c r="GS139" s="61"/>
      <c r="GT139" s="61"/>
      <c r="GU139" s="61"/>
      <c r="GV139" s="61"/>
      <c r="GW139" s="61"/>
      <c r="GX139" s="61"/>
      <c r="GY139" s="61"/>
      <c r="GZ139" s="61"/>
      <c r="HA139" s="61"/>
      <c r="HB139" s="61"/>
      <c r="HC139" s="61"/>
      <c r="HD139" s="61"/>
      <c r="HE139" s="61"/>
      <c r="HF139" s="61"/>
      <c r="HG139" s="61"/>
      <c r="HH139" s="61"/>
      <c r="HI139" s="61"/>
      <c r="HJ139" s="61"/>
      <c r="HK139" s="61"/>
      <c r="HL139" s="61"/>
    </row>
    <row r="140" spans="1:220" ht="30" customHeight="1" x14ac:dyDescent="0.2">
      <c r="A140" s="80">
        <v>130</v>
      </c>
      <c r="B140" s="87"/>
      <c r="C140" s="87" t="s">
        <v>38</v>
      </c>
      <c r="D140" s="82">
        <v>83</v>
      </c>
      <c r="E140" s="66">
        <v>7</v>
      </c>
      <c r="F140" s="64" t="s">
        <v>57</v>
      </c>
      <c r="G140" s="64" t="s">
        <v>122</v>
      </c>
      <c r="H140" s="64">
        <v>2</v>
      </c>
      <c r="I140" s="74">
        <f t="shared" si="2"/>
        <v>20508.8</v>
      </c>
      <c r="J140" s="79" t="s">
        <v>120</v>
      </c>
    </row>
    <row r="141" spans="1:220" ht="30" customHeight="1" x14ac:dyDescent="0.2">
      <c r="A141" s="80">
        <v>131</v>
      </c>
      <c r="B141" s="87"/>
      <c r="C141" s="87" t="s">
        <v>38</v>
      </c>
      <c r="D141" s="82">
        <v>68</v>
      </c>
      <c r="E141" s="66">
        <v>12</v>
      </c>
      <c r="F141" s="64" t="s">
        <v>59</v>
      </c>
      <c r="G141" s="64" t="s">
        <v>122</v>
      </c>
      <c r="H141" s="64">
        <v>2</v>
      </c>
      <c r="I141" s="74">
        <f t="shared" si="2"/>
        <v>20508.8</v>
      </c>
      <c r="J141" s="79" t="s">
        <v>120</v>
      </c>
    </row>
    <row r="142" spans="1:220" ht="30" customHeight="1" x14ac:dyDescent="0.2">
      <c r="A142" s="80">
        <v>132</v>
      </c>
      <c r="B142" s="87" t="s">
        <v>38</v>
      </c>
      <c r="C142" s="87"/>
      <c r="D142" s="82">
        <v>21</v>
      </c>
      <c r="E142" s="66">
        <v>12</v>
      </c>
      <c r="F142" s="64" t="s">
        <v>59</v>
      </c>
      <c r="G142" s="64" t="s">
        <v>122</v>
      </c>
      <c r="H142" s="64">
        <v>2</v>
      </c>
      <c r="I142" s="74">
        <f t="shared" si="2"/>
        <v>20508.8</v>
      </c>
      <c r="J142" s="79" t="s">
        <v>120</v>
      </c>
    </row>
    <row r="143" spans="1:220" ht="30" customHeight="1" x14ac:dyDescent="0.2">
      <c r="A143" s="80">
        <v>133</v>
      </c>
      <c r="B143" s="87"/>
      <c r="C143" s="87" t="s">
        <v>38</v>
      </c>
      <c r="D143" s="82">
        <v>50</v>
      </c>
      <c r="E143" s="66">
        <v>12</v>
      </c>
      <c r="F143" s="66" t="s">
        <v>48</v>
      </c>
      <c r="G143" s="64" t="s">
        <v>122</v>
      </c>
      <c r="H143" s="64">
        <v>2</v>
      </c>
      <c r="I143" s="74">
        <f t="shared" si="2"/>
        <v>20508.8</v>
      </c>
      <c r="J143" s="79" t="s">
        <v>120</v>
      </c>
    </row>
    <row r="144" spans="1:220" ht="30" customHeight="1" x14ac:dyDescent="0.2">
      <c r="A144" s="80">
        <v>134</v>
      </c>
      <c r="B144" s="87" t="s">
        <v>38</v>
      </c>
      <c r="C144" s="87"/>
      <c r="D144" s="82">
        <v>99</v>
      </c>
      <c r="E144" s="66">
        <v>12</v>
      </c>
      <c r="F144" s="64" t="s">
        <v>55</v>
      </c>
      <c r="G144" s="64" t="s">
        <v>122</v>
      </c>
      <c r="H144" s="64">
        <v>1</v>
      </c>
      <c r="I144" s="74">
        <f t="shared" si="2"/>
        <v>10254.4</v>
      </c>
      <c r="J144" s="79" t="s">
        <v>120</v>
      </c>
    </row>
    <row r="145" spans="1:10" ht="30" customHeight="1" x14ac:dyDescent="0.2">
      <c r="A145" s="80">
        <v>135</v>
      </c>
      <c r="B145" s="87" t="s">
        <v>38</v>
      </c>
      <c r="C145" s="87"/>
      <c r="D145" s="82">
        <v>24</v>
      </c>
      <c r="E145" s="66">
        <v>7</v>
      </c>
      <c r="F145" s="64" t="s">
        <v>61</v>
      </c>
      <c r="G145" s="64" t="s">
        <v>122</v>
      </c>
      <c r="H145" s="64">
        <v>1</v>
      </c>
      <c r="I145" s="74">
        <f t="shared" si="2"/>
        <v>10254.4</v>
      </c>
      <c r="J145" s="79" t="s">
        <v>120</v>
      </c>
    </row>
    <row r="146" spans="1:10" ht="30" customHeight="1" x14ac:dyDescent="0.2">
      <c r="A146" s="80">
        <v>136</v>
      </c>
      <c r="B146" s="87" t="s">
        <v>38</v>
      </c>
      <c r="C146" s="87"/>
      <c r="D146" s="82">
        <v>81</v>
      </c>
      <c r="E146" s="66">
        <v>6</v>
      </c>
      <c r="F146" s="64" t="s">
        <v>39</v>
      </c>
      <c r="G146" s="64" t="s">
        <v>122</v>
      </c>
      <c r="H146" s="64">
        <v>2</v>
      </c>
      <c r="I146" s="74">
        <f t="shared" si="2"/>
        <v>20508.8</v>
      </c>
      <c r="J146" s="79" t="s">
        <v>120</v>
      </c>
    </row>
    <row r="147" spans="1:10" ht="30" customHeight="1" x14ac:dyDescent="0.2">
      <c r="A147" s="80">
        <v>137</v>
      </c>
      <c r="B147" s="87"/>
      <c r="C147" s="87" t="s">
        <v>38</v>
      </c>
      <c r="D147" s="82">
        <v>89</v>
      </c>
      <c r="E147" s="66">
        <v>12</v>
      </c>
      <c r="F147" s="66" t="s">
        <v>48</v>
      </c>
      <c r="G147" s="64" t="s">
        <v>122</v>
      </c>
      <c r="H147" s="64">
        <v>2</v>
      </c>
      <c r="I147" s="74">
        <f t="shared" si="2"/>
        <v>20508.8</v>
      </c>
      <c r="J147" s="79" t="s">
        <v>120</v>
      </c>
    </row>
    <row r="148" spans="1:10" ht="30" customHeight="1" x14ac:dyDescent="0.2">
      <c r="A148" s="80">
        <v>138</v>
      </c>
      <c r="B148" s="87" t="s">
        <v>38</v>
      </c>
      <c r="C148" s="87"/>
      <c r="D148" s="82">
        <v>48</v>
      </c>
      <c r="E148" s="66">
        <v>12</v>
      </c>
      <c r="F148" s="64" t="s">
        <v>40</v>
      </c>
      <c r="G148" s="64" t="s">
        <v>122</v>
      </c>
      <c r="H148" s="64">
        <v>2</v>
      </c>
      <c r="I148" s="74">
        <f t="shared" si="2"/>
        <v>20508.8</v>
      </c>
      <c r="J148" s="79" t="s">
        <v>120</v>
      </c>
    </row>
    <row r="149" spans="1:10" ht="30" customHeight="1" x14ac:dyDescent="0.2">
      <c r="A149" s="80">
        <v>139</v>
      </c>
      <c r="B149" s="87" t="s">
        <v>38</v>
      </c>
      <c r="C149" s="87"/>
      <c r="D149" s="82">
        <v>81</v>
      </c>
      <c r="E149" s="66">
        <v>11</v>
      </c>
      <c r="F149" s="64" t="s">
        <v>43</v>
      </c>
      <c r="G149" s="64" t="s">
        <v>122</v>
      </c>
      <c r="H149" s="64">
        <v>2</v>
      </c>
      <c r="I149" s="74">
        <f t="shared" si="2"/>
        <v>20508.8</v>
      </c>
      <c r="J149" s="79" t="s">
        <v>120</v>
      </c>
    </row>
    <row r="150" spans="1:10" ht="30" customHeight="1" x14ac:dyDescent="0.2">
      <c r="A150" s="80">
        <v>140</v>
      </c>
      <c r="B150" s="87" t="s">
        <v>38</v>
      </c>
      <c r="C150" s="87"/>
      <c r="D150" s="82">
        <v>83</v>
      </c>
      <c r="E150" s="66">
        <v>1</v>
      </c>
      <c r="F150" s="64" t="s">
        <v>53</v>
      </c>
      <c r="G150" s="64" t="s">
        <v>122</v>
      </c>
      <c r="H150" s="64">
        <v>2</v>
      </c>
      <c r="I150" s="74">
        <f t="shared" si="2"/>
        <v>20508.8</v>
      </c>
      <c r="J150" s="79" t="s">
        <v>120</v>
      </c>
    </row>
    <row r="151" spans="1:10" ht="30" customHeight="1" x14ac:dyDescent="0.2">
      <c r="A151" s="80">
        <v>141</v>
      </c>
      <c r="B151" s="87"/>
      <c r="C151" s="87" t="s">
        <v>38</v>
      </c>
      <c r="D151" s="82">
        <v>69</v>
      </c>
      <c r="E151" s="66">
        <v>2</v>
      </c>
      <c r="F151" s="64" t="s">
        <v>67</v>
      </c>
      <c r="G151" s="64" t="s">
        <v>122</v>
      </c>
      <c r="H151" s="64">
        <v>2</v>
      </c>
      <c r="I151" s="74">
        <f t="shared" si="2"/>
        <v>20508.8</v>
      </c>
      <c r="J151" s="79" t="s">
        <v>120</v>
      </c>
    </row>
    <row r="152" spans="1:10" ht="30" customHeight="1" x14ac:dyDescent="0.2">
      <c r="A152" s="80">
        <v>142</v>
      </c>
      <c r="B152" s="87"/>
      <c r="C152" s="87" t="s">
        <v>38</v>
      </c>
      <c r="D152" s="82">
        <v>77</v>
      </c>
      <c r="E152" s="66">
        <v>3</v>
      </c>
      <c r="F152" s="64" t="s">
        <v>63</v>
      </c>
      <c r="G152" s="64" t="s">
        <v>122</v>
      </c>
      <c r="H152" s="64">
        <v>2</v>
      </c>
      <c r="I152" s="74">
        <f t="shared" si="2"/>
        <v>20508.8</v>
      </c>
      <c r="J152" s="79" t="s">
        <v>120</v>
      </c>
    </row>
    <row r="153" spans="1:10" ht="30" customHeight="1" x14ac:dyDescent="0.2">
      <c r="A153" s="80">
        <v>143</v>
      </c>
      <c r="B153" s="87"/>
      <c r="C153" s="87" t="s">
        <v>38</v>
      </c>
      <c r="D153" s="82">
        <v>24</v>
      </c>
      <c r="E153" s="66">
        <v>12</v>
      </c>
      <c r="F153" s="64" t="s">
        <v>78</v>
      </c>
      <c r="G153" s="64" t="s">
        <v>122</v>
      </c>
      <c r="H153" s="64">
        <v>2</v>
      </c>
      <c r="I153" s="74">
        <f t="shared" si="2"/>
        <v>20508.8</v>
      </c>
      <c r="J153" s="79" t="s">
        <v>120</v>
      </c>
    </row>
    <row r="154" spans="1:10" ht="30" customHeight="1" x14ac:dyDescent="0.2">
      <c r="A154" s="80">
        <v>144</v>
      </c>
      <c r="B154" s="87" t="s">
        <v>38</v>
      </c>
      <c r="C154" s="87"/>
      <c r="D154" s="82">
        <v>18</v>
      </c>
      <c r="E154" s="66">
        <v>1</v>
      </c>
      <c r="F154" s="64" t="s">
        <v>65</v>
      </c>
      <c r="G154" s="64" t="s">
        <v>122</v>
      </c>
      <c r="H154" s="64">
        <v>1</v>
      </c>
      <c r="I154" s="74">
        <f t="shared" si="2"/>
        <v>10254.4</v>
      </c>
      <c r="J154" s="79" t="s">
        <v>120</v>
      </c>
    </row>
    <row r="155" spans="1:10" ht="30" customHeight="1" x14ac:dyDescent="0.2">
      <c r="A155" s="80">
        <v>145</v>
      </c>
      <c r="B155" s="87" t="s">
        <v>38</v>
      </c>
      <c r="C155" s="87"/>
      <c r="D155" s="82">
        <v>82</v>
      </c>
      <c r="E155" s="66">
        <v>12</v>
      </c>
      <c r="F155" s="64" t="s">
        <v>49</v>
      </c>
      <c r="G155" s="64" t="s">
        <v>122</v>
      </c>
      <c r="H155" s="64">
        <v>2</v>
      </c>
      <c r="I155" s="74">
        <f t="shared" si="2"/>
        <v>20508.8</v>
      </c>
      <c r="J155" s="79" t="s">
        <v>120</v>
      </c>
    </row>
    <row r="156" spans="1:10" ht="30" customHeight="1" x14ac:dyDescent="0.2">
      <c r="A156" s="80">
        <v>146</v>
      </c>
      <c r="B156" s="87"/>
      <c r="C156" s="87" t="s">
        <v>38</v>
      </c>
      <c r="D156" s="82">
        <v>27</v>
      </c>
      <c r="E156" s="66">
        <v>12</v>
      </c>
      <c r="F156" s="64" t="s">
        <v>40</v>
      </c>
      <c r="G156" s="64" t="s">
        <v>122</v>
      </c>
      <c r="H156" s="64">
        <v>2</v>
      </c>
      <c r="I156" s="74">
        <f t="shared" si="2"/>
        <v>20508.8</v>
      </c>
      <c r="J156" s="79" t="s">
        <v>120</v>
      </c>
    </row>
    <row r="157" spans="1:10" ht="30" customHeight="1" x14ac:dyDescent="0.2">
      <c r="A157" s="80">
        <v>147</v>
      </c>
      <c r="B157" s="87" t="s">
        <v>38</v>
      </c>
      <c r="C157" s="87"/>
      <c r="D157" s="82">
        <v>7</v>
      </c>
      <c r="E157" s="66">
        <v>2</v>
      </c>
      <c r="F157" s="64" t="s">
        <v>79</v>
      </c>
      <c r="G157" s="64" t="s">
        <v>122</v>
      </c>
      <c r="H157" s="64">
        <v>2</v>
      </c>
      <c r="I157" s="74">
        <f t="shared" si="2"/>
        <v>20508.8</v>
      </c>
      <c r="J157" s="79" t="s">
        <v>120</v>
      </c>
    </row>
    <row r="158" spans="1:10" s="61" customFormat="1" ht="30" customHeight="1" x14ac:dyDescent="0.2">
      <c r="A158" s="80">
        <v>148</v>
      </c>
      <c r="B158" s="87"/>
      <c r="C158" s="87" t="s">
        <v>38</v>
      </c>
      <c r="D158" s="82">
        <v>4</v>
      </c>
      <c r="E158" s="66">
        <v>12</v>
      </c>
      <c r="F158" s="66" t="s">
        <v>48</v>
      </c>
      <c r="G158" s="64" t="s">
        <v>122</v>
      </c>
      <c r="H158" s="64">
        <v>2</v>
      </c>
      <c r="I158" s="74">
        <f t="shared" si="2"/>
        <v>20508.8</v>
      </c>
      <c r="J158" s="79" t="s">
        <v>120</v>
      </c>
    </row>
    <row r="159" spans="1:10" ht="30" customHeight="1" x14ac:dyDescent="0.2">
      <c r="A159" s="80">
        <v>149</v>
      </c>
      <c r="B159" s="87" t="s">
        <v>38</v>
      </c>
      <c r="C159" s="87"/>
      <c r="D159" s="82">
        <v>72</v>
      </c>
      <c r="E159" s="66">
        <v>1</v>
      </c>
      <c r="F159" s="64" t="s">
        <v>65</v>
      </c>
      <c r="G159" s="64" t="s">
        <v>122</v>
      </c>
      <c r="H159" s="64">
        <v>2</v>
      </c>
      <c r="I159" s="74">
        <f t="shared" si="2"/>
        <v>20508.8</v>
      </c>
      <c r="J159" s="79" t="s">
        <v>120</v>
      </c>
    </row>
    <row r="160" spans="1:10" ht="30" customHeight="1" x14ac:dyDescent="0.2">
      <c r="A160" s="80">
        <v>150</v>
      </c>
      <c r="B160" s="87" t="s">
        <v>38</v>
      </c>
      <c r="C160" s="87"/>
      <c r="D160" s="82">
        <v>54</v>
      </c>
      <c r="E160" s="66">
        <v>7</v>
      </c>
      <c r="F160" s="64" t="s">
        <v>61</v>
      </c>
      <c r="G160" s="64" t="s">
        <v>122</v>
      </c>
      <c r="H160" s="64">
        <v>2</v>
      </c>
      <c r="I160" s="74">
        <f t="shared" si="2"/>
        <v>20508.8</v>
      </c>
      <c r="J160" s="79" t="s">
        <v>120</v>
      </c>
    </row>
    <row r="161" spans="1:10" ht="30" customHeight="1" x14ac:dyDescent="0.2">
      <c r="A161" s="80">
        <v>151</v>
      </c>
      <c r="B161" s="87" t="s">
        <v>38</v>
      </c>
      <c r="C161" s="87"/>
      <c r="D161" s="82">
        <v>61</v>
      </c>
      <c r="E161" s="66">
        <v>1</v>
      </c>
      <c r="F161" s="64" t="s">
        <v>65</v>
      </c>
      <c r="G161" s="64" t="s">
        <v>122</v>
      </c>
      <c r="H161" s="64">
        <v>2</v>
      </c>
      <c r="I161" s="74">
        <f t="shared" si="2"/>
        <v>20508.8</v>
      </c>
      <c r="J161" s="79" t="s">
        <v>120</v>
      </c>
    </row>
    <row r="162" spans="1:10" ht="30" customHeight="1" x14ac:dyDescent="0.2">
      <c r="A162" s="80">
        <v>152</v>
      </c>
      <c r="B162" s="87"/>
      <c r="C162" s="87" t="s">
        <v>38</v>
      </c>
      <c r="D162" s="82">
        <v>72</v>
      </c>
      <c r="E162" s="66">
        <v>5</v>
      </c>
      <c r="F162" s="64" t="s">
        <v>80</v>
      </c>
      <c r="G162" s="64" t="s">
        <v>122</v>
      </c>
      <c r="H162" s="64">
        <v>2</v>
      </c>
      <c r="I162" s="74">
        <f t="shared" si="2"/>
        <v>20508.8</v>
      </c>
      <c r="J162" s="79" t="s">
        <v>120</v>
      </c>
    </row>
    <row r="163" spans="1:10" ht="30" customHeight="1" x14ac:dyDescent="0.2">
      <c r="A163" s="80">
        <v>153</v>
      </c>
      <c r="B163" s="87" t="s">
        <v>38</v>
      </c>
      <c r="C163" s="87"/>
      <c r="D163" s="82">
        <v>4</v>
      </c>
      <c r="E163" s="66">
        <v>12</v>
      </c>
      <c r="F163" s="64" t="s">
        <v>78</v>
      </c>
      <c r="G163" s="64" t="s">
        <v>122</v>
      </c>
      <c r="H163" s="64">
        <v>2</v>
      </c>
      <c r="I163" s="74">
        <f t="shared" si="2"/>
        <v>20508.8</v>
      </c>
      <c r="J163" s="79" t="s">
        <v>120</v>
      </c>
    </row>
    <row r="164" spans="1:10" ht="30" customHeight="1" x14ac:dyDescent="0.2">
      <c r="A164" s="80">
        <v>154</v>
      </c>
      <c r="B164" s="87"/>
      <c r="C164" s="87" t="s">
        <v>38</v>
      </c>
      <c r="D164" s="82">
        <v>4</v>
      </c>
      <c r="E164" s="66">
        <v>12</v>
      </c>
      <c r="F164" s="66" t="s">
        <v>48</v>
      </c>
      <c r="G164" s="64" t="s">
        <v>122</v>
      </c>
      <c r="H164" s="64">
        <v>2</v>
      </c>
      <c r="I164" s="74">
        <f t="shared" si="2"/>
        <v>20508.8</v>
      </c>
      <c r="J164" s="79" t="s">
        <v>120</v>
      </c>
    </row>
    <row r="165" spans="1:10" ht="30" customHeight="1" x14ac:dyDescent="0.2">
      <c r="A165" s="80">
        <v>155</v>
      </c>
      <c r="B165" s="87" t="s">
        <v>38</v>
      </c>
      <c r="C165" s="87"/>
      <c r="D165" s="82">
        <v>40</v>
      </c>
      <c r="E165" s="66">
        <v>2</v>
      </c>
      <c r="F165" s="64" t="s">
        <v>58</v>
      </c>
      <c r="G165" s="64" t="s">
        <v>122</v>
      </c>
      <c r="H165" s="64">
        <v>2</v>
      </c>
      <c r="I165" s="74">
        <f t="shared" si="2"/>
        <v>20508.8</v>
      </c>
      <c r="J165" s="79" t="s">
        <v>120</v>
      </c>
    </row>
    <row r="166" spans="1:10" ht="30" customHeight="1" x14ac:dyDescent="0.2">
      <c r="A166" s="80">
        <v>156</v>
      </c>
      <c r="B166" s="87" t="s">
        <v>38</v>
      </c>
      <c r="C166" s="87"/>
      <c r="D166" s="82">
        <v>27</v>
      </c>
      <c r="E166" s="66">
        <v>7</v>
      </c>
      <c r="F166" s="64" t="s">
        <v>61</v>
      </c>
      <c r="G166" s="64" t="s">
        <v>122</v>
      </c>
      <c r="H166" s="64">
        <v>2</v>
      </c>
      <c r="I166" s="74">
        <f t="shared" si="2"/>
        <v>20508.8</v>
      </c>
      <c r="J166" s="79" t="s">
        <v>120</v>
      </c>
    </row>
    <row r="167" spans="1:10" ht="30" customHeight="1" x14ac:dyDescent="0.2">
      <c r="A167" s="80">
        <v>157</v>
      </c>
      <c r="B167" s="87" t="s">
        <v>38</v>
      </c>
      <c r="C167" s="87"/>
      <c r="D167" s="82">
        <v>91</v>
      </c>
      <c r="E167" s="66">
        <v>12</v>
      </c>
      <c r="F167" s="64" t="s">
        <v>49</v>
      </c>
      <c r="G167" s="64" t="s">
        <v>122</v>
      </c>
      <c r="H167" s="64">
        <v>2</v>
      </c>
      <c r="I167" s="74">
        <f t="shared" si="2"/>
        <v>20508.8</v>
      </c>
      <c r="J167" s="79" t="s">
        <v>120</v>
      </c>
    </row>
    <row r="168" spans="1:10" ht="30" customHeight="1" x14ac:dyDescent="0.2">
      <c r="A168" s="80">
        <v>158</v>
      </c>
      <c r="B168" s="87" t="s">
        <v>38</v>
      </c>
      <c r="C168" s="87"/>
      <c r="D168" s="82">
        <v>12</v>
      </c>
      <c r="E168" s="66">
        <v>12</v>
      </c>
      <c r="F168" s="64" t="s">
        <v>40</v>
      </c>
      <c r="G168" s="64" t="s">
        <v>122</v>
      </c>
      <c r="H168" s="64">
        <v>2</v>
      </c>
      <c r="I168" s="74">
        <f t="shared" si="2"/>
        <v>20508.8</v>
      </c>
      <c r="J168" s="79" t="s">
        <v>120</v>
      </c>
    </row>
    <row r="169" spans="1:10" ht="30" customHeight="1" x14ac:dyDescent="0.2">
      <c r="A169" s="80">
        <v>159</v>
      </c>
      <c r="B169" s="87"/>
      <c r="C169" s="87" t="s">
        <v>38</v>
      </c>
      <c r="D169" s="82">
        <v>13</v>
      </c>
      <c r="E169" s="66">
        <v>1</v>
      </c>
      <c r="F169" s="64" t="s">
        <v>54</v>
      </c>
      <c r="G169" s="64" t="s">
        <v>122</v>
      </c>
      <c r="H169" s="64">
        <v>2</v>
      </c>
      <c r="I169" s="74">
        <f t="shared" si="2"/>
        <v>20508.8</v>
      </c>
      <c r="J169" s="79" t="s">
        <v>120</v>
      </c>
    </row>
    <row r="170" spans="1:10" ht="30" customHeight="1" x14ac:dyDescent="0.2">
      <c r="A170" s="80">
        <v>160</v>
      </c>
      <c r="B170" s="87"/>
      <c r="C170" s="87" t="s">
        <v>38</v>
      </c>
      <c r="D170" s="82">
        <v>73</v>
      </c>
      <c r="E170" s="66">
        <v>12</v>
      </c>
      <c r="F170" s="64" t="s">
        <v>55</v>
      </c>
      <c r="G170" s="64" t="s">
        <v>122</v>
      </c>
      <c r="H170" s="64">
        <v>2</v>
      </c>
      <c r="I170" s="74">
        <f t="shared" si="2"/>
        <v>20508.8</v>
      </c>
      <c r="J170" s="79" t="s">
        <v>120</v>
      </c>
    </row>
    <row r="171" spans="1:10" ht="30" customHeight="1" x14ac:dyDescent="0.2">
      <c r="A171" s="80">
        <v>161</v>
      </c>
      <c r="B171" s="87" t="s">
        <v>38</v>
      </c>
      <c r="C171" s="87"/>
      <c r="D171" s="82">
        <v>12</v>
      </c>
      <c r="E171" s="66">
        <v>12</v>
      </c>
      <c r="F171" s="64" t="s">
        <v>40</v>
      </c>
      <c r="G171" s="64" t="s">
        <v>122</v>
      </c>
      <c r="H171" s="64">
        <v>1</v>
      </c>
      <c r="I171" s="74">
        <f t="shared" si="2"/>
        <v>10254.4</v>
      </c>
      <c r="J171" s="79" t="s">
        <v>120</v>
      </c>
    </row>
    <row r="172" spans="1:10" ht="30" customHeight="1" x14ac:dyDescent="0.2">
      <c r="A172" s="80">
        <v>162</v>
      </c>
      <c r="B172" s="87" t="s">
        <v>38</v>
      </c>
      <c r="C172" s="87"/>
      <c r="D172" s="82">
        <v>85</v>
      </c>
      <c r="E172" s="66">
        <v>4</v>
      </c>
      <c r="F172" s="64" t="s">
        <v>56</v>
      </c>
      <c r="G172" s="64" t="s">
        <v>122</v>
      </c>
      <c r="H172" s="64">
        <v>2</v>
      </c>
      <c r="I172" s="74">
        <f t="shared" si="2"/>
        <v>20508.8</v>
      </c>
      <c r="J172" s="79" t="s">
        <v>120</v>
      </c>
    </row>
    <row r="173" spans="1:10" ht="30" customHeight="1" x14ac:dyDescent="0.2">
      <c r="A173" s="80">
        <v>163</v>
      </c>
      <c r="B173" s="87"/>
      <c r="C173" s="87" t="s">
        <v>38</v>
      </c>
      <c r="D173" s="82">
        <v>47</v>
      </c>
      <c r="E173" s="66">
        <v>1</v>
      </c>
      <c r="F173" s="64" t="s">
        <v>40</v>
      </c>
      <c r="G173" s="64" t="s">
        <v>122</v>
      </c>
      <c r="H173" s="64">
        <v>2</v>
      </c>
      <c r="I173" s="74">
        <f t="shared" si="2"/>
        <v>20508.8</v>
      </c>
      <c r="J173" s="79" t="s">
        <v>120</v>
      </c>
    </row>
    <row r="174" spans="1:10" ht="30" customHeight="1" x14ac:dyDescent="0.2">
      <c r="A174" s="80">
        <v>164</v>
      </c>
      <c r="B174" s="87" t="s">
        <v>38</v>
      </c>
      <c r="C174" s="87"/>
      <c r="D174" s="82">
        <v>12</v>
      </c>
      <c r="E174" s="66">
        <v>2</v>
      </c>
      <c r="F174" s="64" t="s">
        <v>71</v>
      </c>
      <c r="G174" s="64" t="s">
        <v>122</v>
      </c>
      <c r="H174" s="64">
        <v>2</v>
      </c>
      <c r="I174" s="74">
        <f t="shared" si="2"/>
        <v>20508.8</v>
      </c>
      <c r="J174" s="79" t="s">
        <v>120</v>
      </c>
    </row>
    <row r="175" spans="1:10" ht="30" customHeight="1" x14ac:dyDescent="0.2">
      <c r="A175" s="80">
        <v>165</v>
      </c>
      <c r="B175" s="87"/>
      <c r="C175" s="87" t="s">
        <v>38</v>
      </c>
      <c r="D175" s="82">
        <v>73</v>
      </c>
      <c r="E175" s="66">
        <v>9</v>
      </c>
      <c r="F175" s="64" t="s">
        <v>41</v>
      </c>
      <c r="G175" s="64" t="s">
        <v>122</v>
      </c>
      <c r="H175" s="64">
        <v>2</v>
      </c>
      <c r="I175" s="74">
        <f t="shared" si="2"/>
        <v>20508.8</v>
      </c>
      <c r="J175" s="79" t="s">
        <v>120</v>
      </c>
    </row>
    <row r="176" spans="1:10" ht="30" customHeight="1" x14ac:dyDescent="0.2">
      <c r="A176" s="80">
        <v>166</v>
      </c>
      <c r="B176" s="87" t="s">
        <v>38</v>
      </c>
      <c r="C176" s="87"/>
      <c r="D176" s="82">
        <v>62</v>
      </c>
      <c r="E176" s="66">
        <v>11</v>
      </c>
      <c r="F176" s="64" t="s">
        <v>81</v>
      </c>
      <c r="G176" s="64" t="s">
        <v>122</v>
      </c>
      <c r="H176" s="64">
        <v>2</v>
      </c>
      <c r="I176" s="74">
        <f t="shared" si="2"/>
        <v>20508.8</v>
      </c>
      <c r="J176" s="79" t="s">
        <v>120</v>
      </c>
    </row>
    <row r="177" spans="1:10" ht="30" customHeight="1" x14ac:dyDescent="0.2">
      <c r="A177" s="80">
        <v>167</v>
      </c>
      <c r="B177" s="87"/>
      <c r="C177" s="87" t="s">
        <v>38</v>
      </c>
      <c r="D177" s="82">
        <v>45</v>
      </c>
      <c r="E177" s="66">
        <v>12</v>
      </c>
      <c r="F177" s="66" t="s">
        <v>48</v>
      </c>
      <c r="G177" s="64" t="s">
        <v>122</v>
      </c>
      <c r="H177" s="64">
        <v>1</v>
      </c>
      <c r="I177" s="74">
        <f t="shared" si="2"/>
        <v>10254.4</v>
      </c>
      <c r="J177" s="79" t="s">
        <v>120</v>
      </c>
    </row>
    <row r="178" spans="1:10" ht="30" customHeight="1" x14ac:dyDescent="0.2">
      <c r="A178" s="80">
        <v>168</v>
      </c>
      <c r="B178" s="87" t="s">
        <v>38</v>
      </c>
      <c r="C178" s="87"/>
      <c r="D178" s="82">
        <v>74</v>
      </c>
      <c r="E178" s="66">
        <v>12</v>
      </c>
      <c r="F178" s="64" t="s">
        <v>51</v>
      </c>
      <c r="G178" s="64" t="s">
        <v>122</v>
      </c>
      <c r="H178" s="64">
        <v>2</v>
      </c>
      <c r="I178" s="74">
        <f t="shared" si="2"/>
        <v>20508.8</v>
      </c>
      <c r="J178" s="79" t="s">
        <v>120</v>
      </c>
    </row>
    <row r="179" spans="1:10" ht="30" customHeight="1" x14ac:dyDescent="0.2">
      <c r="A179" s="80">
        <v>169</v>
      </c>
      <c r="B179" s="87"/>
      <c r="C179" s="87" t="s">
        <v>38</v>
      </c>
      <c r="D179" s="82">
        <v>5</v>
      </c>
      <c r="E179" s="66">
        <v>12</v>
      </c>
      <c r="F179" s="64" t="s">
        <v>40</v>
      </c>
      <c r="G179" s="64" t="s">
        <v>122</v>
      </c>
      <c r="H179" s="64">
        <v>2</v>
      </c>
      <c r="I179" s="74">
        <f t="shared" si="2"/>
        <v>20508.8</v>
      </c>
      <c r="J179" s="79" t="s">
        <v>120</v>
      </c>
    </row>
    <row r="180" spans="1:10" ht="30" customHeight="1" x14ac:dyDescent="0.2">
      <c r="A180" s="80">
        <v>170</v>
      </c>
      <c r="B180" s="87" t="s">
        <v>38</v>
      </c>
      <c r="C180" s="87"/>
      <c r="D180" s="82">
        <v>3</v>
      </c>
      <c r="E180" s="66">
        <v>9</v>
      </c>
      <c r="F180" s="66" t="s">
        <v>41</v>
      </c>
      <c r="G180" s="64" t="s">
        <v>122</v>
      </c>
      <c r="H180" s="64">
        <v>2</v>
      </c>
      <c r="I180" s="74">
        <f t="shared" si="2"/>
        <v>20508.8</v>
      </c>
      <c r="J180" s="79" t="s">
        <v>120</v>
      </c>
    </row>
    <row r="181" spans="1:10" ht="30" customHeight="1" x14ac:dyDescent="0.2">
      <c r="A181" s="80">
        <v>171</v>
      </c>
      <c r="B181" s="87" t="s">
        <v>38</v>
      </c>
      <c r="C181" s="87"/>
      <c r="D181" s="82">
        <v>10</v>
      </c>
      <c r="E181" s="66">
        <v>9</v>
      </c>
      <c r="F181" s="66" t="s">
        <v>41</v>
      </c>
      <c r="G181" s="64" t="s">
        <v>122</v>
      </c>
      <c r="H181" s="64">
        <v>2</v>
      </c>
      <c r="I181" s="74">
        <f t="shared" si="2"/>
        <v>20508.8</v>
      </c>
      <c r="J181" s="79" t="s">
        <v>120</v>
      </c>
    </row>
    <row r="182" spans="1:10" ht="30" customHeight="1" x14ac:dyDescent="0.2">
      <c r="A182" s="80">
        <v>172</v>
      </c>
      <c r="B182" s="87" t="s">
        <v>38</v>
      </c>
      <c r="C182" s="87"/>
      <c r="D182" s="82">
        <v>40</v>
      </c>
      <c r="E182" s="66">
        <v>12</v>
      </c>
      <c r="F182" s="64" t="s">
        <v>40</v>
      </c>
      <c r="G182" s="64" t="s">
        <v>122</v>
      </c>
      <c r="H182" s="64">
        <v>2</v>
      </c>
      <c r="I182" s="74">
        <f t="shared" si="2"/>
        <v>20508.8</v>
      </c>
      <c r="J182" s="79" t="s">
        <v>120</v>
      </c>
    </row>
    <row r="183" spans="1:10" ht="30" customHeight="1" x14ac:dyDescent="0.2">
      <c r="A183" s="80">
        <v>173</v>
      </c>
      <c r="B183" s="87" t="s">
        <v>38</v>
      </c>
      <c r="C183" s="87"/>
      <c r="D183" s="82">
        <v>44</v>
      </c>
      <c r="E183" s="66">
        <v>12</v>
      </c>
      <c r="F183" s="66" t="s">
        <v>48</v>
      </c>
      <c r="G183" s="64" t="s">
        <v>122</v>
      </c>
      <c r="H183" s="64">
        <v>2</v>
      </c>
      <c r="I183" s="74">
        <f t="shared" si="2"/>
        <v>20508.8</v>
      </c>
      <c r="J183" s="79" t="s">
        <v>120</v>
      </c>
    </row>
    <row r="184" spans="1:10" ht="30" customHeight="1" x14ac:dyDescent="0.2">
      <c r="A184" s="80">
        <v>174</v>
      </c>
      <c r="B184" s="87"/>
      <c r="C184" s="87" t="s">
        <v>38</v>
      </c>
      <c r="D184" s="82">
        <v>5</v>
      </c>
      <c r="E184" s="66">
        <v>12</v>
      </c>
      <c r="F184" s="66" t="s">
        <v>48</v>
      </c>
      <c r="G184" s="64" t="s">
        <v>122</v>
      </c>
      <c r="H184" s="64">
        <v>2</v>
      </c>
      <c r="I184" s="74">
        <f t="shared" si="2"/>
        <v>20508.8</v>
      </c>
      <c r="J184" s="79" t="s">
        <v>120</v>
      </c>
    </row>
    <row r="185" spans="1:10" ht="30" customHeight="1" x14ac:dyDescent="0.2">
      <c r="A185" s="80">
        <v>175</v>
      </c>
      <c r="B185" s="87" t="s">
        <v>38</v>
      </c>
      <c r="C185" s="87"/>
      <c r="D185" s="82">
        <v>2</v>
      </c>
      <c r="E185" s="66">
        <v>12</v>
      </c>
      <c r="F185" s="64" t="s">
        <v>40</v>
      </c>
      <c r="G185" s="64" t="s">
        <v>122</v>
      </c>
      <c r="H185" s="64">
        <v>2</v>
      </c>
      <c r="I185" s="74">
        <f t="shared" si="2"/>
        <v>20508.8</v>
      </c>
      <c r="J185" s="79" t="s">
        <v>120</v>
      </c>
    </row>
    <row r="186" spans="1:10" ht="30" customHeight="1" x14ac:dyDescent="0.2">
      <c r="A186" s="80">
        <v>176</v>
      </c>
      <c r="B186" s="87" t="s">
        <v>38</v>
      </c>
      <c r="C186" s="87"/>
      <c r="D186" s="82">
        <v>48</v>
      </c>
      <c r="E186" s="66">
        <v>12</v>
      </c>
      <c r="F186" s="64" t="s">
        <v>40</v>
      </c>
      <c r="G186" s="64" t="s">
        <v>122</v>
      </c>
      <c r="H186" s="64">
        <v>1</v>
      </c>
      <c r="I186" s="74">
        <f t="shared" si="2"/>
        <v>10254.4</v>
      </c>
      <c r="J186" s="79" t="s">
        <v>120</v>
      </c>
    </row>
    <row r="187" spans="1:10" ht="30" customHeight="1" x14ac:dyDescent="0.2">
      <c r="A187" s="80">
        <v>177</v>
      </c>
      <c r="B187" s="87"/>
      <c r="C187" s="87" t="s">
        <v>38</v>
      </c>
      <c r="D187" s="82">
        <v>9</v>
      </c>
      <c r="E187" s="66">
        <v>12</v>
      </c>
      <c r="F187" s="64" t="s">
        <v>55</v>
      </c>
      <c r="G187" s="64" t="s">
        <v>122</v>
      </c>
      <c r="H187" s="64">
        <v>2</v>
      </c>
      <c r="I187" s="74">
        <f t="shared" si="2"/>
        <v>20508.8</v>
      </c>
      <c r="J187" s="79" t="s">
        <v>120</v>
      </c>
    </row>
    <row r="188" spans="1:10" ht="30" customHeight="1" x14ac:dyDescent="0.2">
      <c r="A188" s="80">
        <v>178</v>
      </c>
      <c r="B188" s="87"/>
      <c r="C188" s="87" t="s">
        <v>38</v>
      </c>
      <c r="D188" s="82">
        <v>86</v>
      </c>
      <c r="E188" s="66">
        <v>4</v>
      </c>
      <c r="F188" s="64" t="s">
        <v>76</v>
      </c>
      <c r="G188" s="64" t="s">
        <v>122</v>
      </c>
      <c r="H188" s="64">
        <v>2</v>
      </c>
      <c r="I188" s="74">
        <f t="shared" si="2"/>
        <v>20508.8</v>
      </c>
      <c r="J188" s="79" t="s">
        <v>120</v>
      </c>
    </row>
    <row r="189" spans="1:10" ht="30" customHeight="1" x14ac:dyDescent="0.2">
      <c r="A189" s="80">
        <v>179</v>
      </c>
      <c r="B189" s="87"/>
      <c r="C189" s="87" t="s">
        <v>38</v>
      </c>
      <c r="D189" s="82">
        <v>85</v>
      </c>
      <c r="E189" s="66">
        <v>4</v>
      </c>
      <c r="F189" s="64" t="s">
        <v>46</v>
      </c>
      <c r="G189" s="64" t="s">
        <v>122</v>
      </c>
      <c r="H189" s="64">
        <v>2</v>
      </c>
      <c r="I189" s="74">
        <f t="shared" si="2"/>
        <v>20508.8</v>
      </c>
      <c r="J189" s="79" t="s">
        <v>120</v>
      </c>
    </row>
    <row r="190" spans="1:10" ht="30" customHeight="1" x14ac:dyDescent="0.2">
      <c r="A190" s="80">
        <v>180</v>
      </c>
      <c r="B190" s="87"/>
      <c r="C190" s="87" t="s">
        <v>38</v>
      </c>
      <c r="D190" s="82">
        <v>4</v>
      </c>
      <c r="E190" s="66">
        <v>9</v>
      </c>
      <c r="F190" s="66" t="s">
        <v>41</v>
      </c>
      <c r="G190" s="64" t="s">
        <v>122</v>
      </c>
      <c r="H190" s="64">
        <v>2</v>
      </c>
      <c r="I190" s="74">
        <f t="shared" si="2"/>
        <v>20508.8</v>
      </c>
      <c r="J190" s="79" t="s">
        <v>120</v>
      </c>
    </row>
    <row r="191" spans="1:10" ht="30" customHeight="1" x14ac:dyDescent="0.2">
      <c r="A191" s="80">
        <v>181</v>
      </c>
      <c r="B191" s="87"/>
      <c r="C191" s="87" t="s">
        <v>38</v>
      </c>
      <c r="D191" s="82">
        <v>17</v>
      </c>
      <c r="E191" s="66">
        <v>12</v>
      </c>
      <c r="F191" s="66" t="s">
        <v>48</v>
      </c>
      <c r="G191" s="64" t="s">
        <v>122</v>
      </c>
      <c r="H191" s="64">
        <v>2</v>
      </c>
      <c r="I191" s="74">
        <f t="shared" si="2"/>
        <v>20508.8</v>
      </c>
      <c r="J191" s="79" t="s">
        <v>120</v>
      </c>
    </row>
    <row r="192" spans="1:10" ht="30" customHeight="1" x14ac:dyDescent="0.2">
      <c r="A192" s="80">
        <v>182</v>
      </c>
      <c r="B192" s="87"/>
      <c r="C192" s="87" t="s">
        <v>38</v>
      </c>
      <c r="D192" s="82">
        <v>5</v>
      </c>
      <c r="E192" s="66">
        <v>12</v>
      </c>
      <c r="F192" s="64" t="s">
        <v>40</v>
      </c>
      <c r="G192" s="64" t="s">
        <v>122</v>
      </c>
      <c r="H192" s="64">
        <v>2</v>
      </c>
      <c r="I192" s="74">
        <f t="shared" si="2"/>
        <v>20508.8</v>
      </c>
      <c r="J192" s="79" t="s">
        <v>120</v>
      </c>
    </row>
    <row r="193" spans="1:220" ht="30" customHeight="1" x14ac:dyDescent="0.2">
      <c r="A193" s="80">
        <v>183</v>
      </c>
      <c r="B193" s="87"/>
      <c r="C193" s="87" t="s">
        <v>38</v>
      </c>
      <c r="D193" s="82">
        <v>56</v>
      </c>
      <c r="E193" s="66">
        <v>3</v>
      </c>
      <c r="F193" s="64" t="s">
        <v>109</v>
      </c>
      <c r="G193" s="64" t="s">
        <v>122</v>
      </c>
      <c r="H193" s="64">
        <v>1</v>
      </c>
      <c r="I193" s="74">
        <f t="shared" si="2"/>
        <v>10254.4</v>
      </c>
      <c r="J193" s="79" t="s">
        <v>120</v>
      </c>
    </row>
    <row r="194" spans="1:220" s="65" customFormat="1" ht="30" customHeight="1" x14ac:dyDescent="0.2">
      <c r="A194" s="80">
        <v>184</v>
      </c>
      <c r="B194" s="87"/>
      <c r="C194" s="87" t="s">
        <v>38</v>
      </c>
      <c r="D194" s="82">
        <v>53</v>
      </c>
      <c r="E194" s="66">
        <v>3</v>
      </c>
      <c r="F194" s="64" t="s">
        <v>64</v>
      </c>
      <c r="G194" s="64" t="s">
        <v>122</v>
      </c>
      <c r="H194" s="64">
        <v>2</v>
      </c>
      <c r="I194" s="74">
        <f t="shared" si="2"/>
        <v>20508.8</v>
      </c>
      <c r="J194" s="79" t="s">
        <v>120</v>
      </c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  <c r="BE194" s="61"/>
      <c r="BF194" s="61"/>
      <c r="BG194" s="61"/>
      <c r="BH194" s="61"/>
      <c r="BI194" s="61"/>
      <c r="BJ194" s="61"/>
      <c r="BK194" s="61"/>
      <c r="BL194" s="61"/>
      <c r="BM194" s="61"/>
      <c r="BN194" s="61"/>
      <c r="BO194" s="61"/>
      <c r="BP194" s="61"/>
      <c r="BQ194" s="61"/>
      <c r="BR194" s="61"/>
      <c r="BS194" s="61"/>
      <c r="BT194" s="61"/>
      <c r="BU194" s="61"/>
      <c r="BV194" s="61"/>
      <c r="BW194" s="61"/>
      <c r="BX194" s="61"/>
      <c r="BY194" s="61"/>
      <c r="BZ194" s="61"/>
      <c r="CA194" s="61"/>
      <c r="CB194" s="61"/>
      <c r="CC194" s="61"/>
      <c r="CD194" s="61"/>
      <c r="CE194" s="61"/>
      <c r="CF194" s="61"/>
      <c r="CG194" s="61"/>
      <c r="CH194" s="61"/>
      <c r="CI194" s="61"/>
      <c r="CJ194" s="61"/>
      <c r="CK194" s="61"/>
      <c r="CL194" s="61"/>
      <c r="CM194" s="61"/>
      <c r="CN194" s="61"/>
      <c r="CO194" s="61"/>
      <c r="CP194" s="61"/>
      <c r="CQ194" s="61"/>
      <c r="CR194" s="61"/>
      <c r="CS194" s="61"/>
      <c r="CT194" s="61"/>
      <c r="CU194" s="61"/>
      <c r="CV194" s="61"/>
      <c r="CW194" s="61"/>
      <c r="CX194" s="61"/>
      <c r="CY194" s="61"/>
      <c r="CZ194" s="61"/>
      <c r="DA194" s="61"/>
      <c r="DB194" s="61"/>
      <c r="DC194" s="61"/>
      <c r="DD194" s="61"/>
      <c r="DE194" s="61"/>
      <c r="DF194" s="61"/>
      <c r="DG194" s="61"/>
      <c r="DH194" s="61"/>
      <c r="DI194" s="61"/>
      <c r="DJ194" s="61"/>
      <c r="DK194" s="61"/>
      <c r="DL194" s="61"/>
      <c r="DM194" s="61"/>
      <c r="DN194" s="61"/>
      <c r="DO194" s="61"/>
      <c r="DP194" s="61"/>
      <c r="DQ194" s="61"/>
      <c r="DR194" s="61"/>
      <c r="DS194" s="61"/>
      <c r="DT194" s="61"/>
      <c r="DU194" s="61"/>
      <c r="DV194" s="61"/>
      <c r="DW194" s="61"/>
      <c r="DX194" s="61"/>
      <c r="DY194" s="61"/>
      <c r="DZ194" s="61"/>
      <c r="EA194" s="61"/>
      <c r="EB194" s="61"/>
      <c r="EC194" s="61"/>
      <c r="ED194" s="61"/>
      <c r="EE194" s="61"/>
      <c r="EF194" s="61"/>
      <c r="EG194" s="61"/>
      <c r="EH194" s="61"/>
      <c r="EI194" s="61"/>
      <c r="EJ194" s="61"/>
      <c r="EK194" s="61"/>
      <c r="EL194" s="61"/>
      <c r="EM194" s="61"/>
      <c r="EN194" s="61"/>
      <c r="EO194" s="61"/>
      <c r="EP194" s="61"/>
      <c r="EQ194" s="61"/>
      <c r="ER194" s="61"/>
      <c r="ES194" s="61"/>
      <c r="ET194" s="61"/>
      <c r="EU194" s="61"/>
      <c r="EV194" s="61"/>
      <c r="EW194" s="61"/>
      <c r="EX194" s="61"/>
      <c r="EY194" s="61"/>
      <c r="EZ194" s="61"/>
      <c r="FA194" s="61"/>
      <c r="FB194" s="61"/>
      <c r="FC194" s="61"/>
      <c r="FD194" s="61"/>
      <c r="FE194" s="61"/>
      <c r="FF194" s="61"/>
      <c r="FG194" s="61"/>
      <c r="FH194" s="61"/>
      <c r="FI194" s="61"/>
      <c r="FJ194" s="61"/>
      <c r="FK194" s="61"/>
      <c r="FL194" s="61"/>
      <c r="FM194" s="61"/>
      <c r="FN194" s="61"/>
      <c r="FO194" s="61"/>
      <c r="FP194" s="61"/>
      <c r="FQ194" s="61"/>
      <c r="FR194" s="61"/>
      <c r="FS194" s="61"/>
      <c r="FT194" s="61"/>
      <c r="FU194" s="61"/>
      <c r="FV194" s="61"/>
      <c r="FW194" s="61"/>
      <c r="FX194" s="61"/>
      <c r="FY194" s="61"/>
      <c r="FZ194" s="61"/>
      <c r="GA194" s="61"/>
      <c r="GB194" s="61"/>
      <c r="GC194" s="61"/>
      <c r="GD194" s="61"/>
      <c r="GE194" s="61"/>
      <c r="GF194" s="61"/>
      <c r="GG194" s="61"/>
      <c r="GH194" s="61"/>
      <c r="GI194" s="61"/>
      <c r="GJ194" s="61"/>
      <c r="GK194" s="61"/>
      <c r="GL194" s="61"/>
      <c r="GM194" s="61"/>
      <c r="GN194" s="61"/>
      <c r="GO194" s="61"/>
      <c r="GP194" s="61"/>
      <c r="GQ194" s="61"/>
      <c r="GR194" s="61"/>
      <c r="GS194" s="61"/>
      <c r="GT194" s="61"/>
      <c r="GU194" s="61"/>
      <c r="GV194" s="61"/>
      <c r="GW194" s="61"/>
      <c r="GX194" s="61"/>
      <c r="GY194" s="61"/>
      <c r="GZ194" s="61"/>
      <c r="HA194" s="61"/>
      <c r="HB194" s="61"/>
      <c r="HC194" s="61"/>
      <c r="HD194" s="61"/>
      <c r="HE194" s="61"/>
      <c r="HF194" s="61"/>
      <c r="HG194" s="61"/>
      <c r="HH194" s="61"/>
      <c r="HI194" s="61"/>
      <c r="HJ194" s="61"/>
      <c r="HK194" s="61"/>
      <c r="HL194" s="61"/>
    </row>
    <row r="195" spans="1:220" ht="30" customHeight="1" x14ac:dyDescent="0.2">
      <c r="A195" s="80">
        <v>185</v>
      </c>
      <c r="B195" s="87" t="s">
        <v>38</v>
      </c>
      <c r="C195" s="87"/>
      <c r="D195" s="82">
        <v>20</v>
      </c>
      <c r="E195" s="66">
        <v>11</v>
      </c>
      <c r="F195" s="64" t="s">
        <v>43</v>
      </c>
      <c r="G195" s="64" t="s">
        <v>122</v>
      </c>
      <c r="H195" s="64">
        <v>2</v>
      </c>
      <c r="I195" s="74">
        <f t="shared" si="2"/>
        <v>20508.8</v>
      </c>
      <c r="J195" s="79" t="s">
        <v>120</v>
      </c>
    </row>
    <row r="196" spans="1:220" ht="30" customHeight="1" x14ac:dyDescent="0.2">
      <c r="A196" s="80">
        <v>186</v>
      </c>
      <c r="B196" s="87"/>
      <c r="C196" s="87" t="s">
        <v>38</v>
      </c>
      <c r="D196" s="82">
        <v>7</v>
      </c>
      <c r="E196" s="66">
        <v>9</v>
      </c>
      <c r="F196" s="66" t="s">
        <v>41</v>
      </c>
      <c r="G196" s="64" t="s">
        <v>122</v>
      </c>
      <c r="H196" s="66">
        <v>1</v>
      </c>
      <c r="I196" s="74">
        <f t="shared" si="2"/>
        <v>10254.4</v>
      </c>
      <c r="J196" s="79" t="s">
        <v>120</v>
      </c>
    </row>
    <row r="197" spans="1:220" ht="30" customHeight="1" x14ac:dyDescent="0.2">
      <c r="A197" s="80">
        <v>187</v>
      </c>
      <c r="B197" s="87" t="s">
        <v>38</v>
      </c>
      <c r="C197" s="87"/>
      <c r="D197" s="82">
        <v>76</v>
      </c>
      <c r="E197" s="66">
        <v>12</v>
      </c>
      <c r="F197" s="64" t="s">
        <v>60</v>
      </c>
      <c r="G197" s="64" t="s">
        <v>122</v>
      </c>
      <c r="H197" s="64">
        <v>2</v>
      </c>
      <c r="I197" s="74">
        <f t="shared" si="2"/>
        <v>20508.8</v>
      </c>
      <c r="J197" s="79" t="s">
        <v>120</v>
      </c>
    </row>
    <row r="198" spans="1:220" ht="30" customHeight="1" x14ac:dyDescent="0.2">
      <c r="A198" s="80">
        <v>188</v>
      </c>
      <c r="B198" s="87"/>
      <c r="C198" s="87" t="s">
        <v>38</v>
      </c>
      <c r="D198" s="82">
        <v>69</v>
      </c>
      <c r="E198" s="66">
        <v>12</v>
      </c>
      <c r="F198" s="64" t="s">
        <v>40</v>
      </c>
      <c r="G198" s="64" t="s">
        <v>122</v>
      </c>
      <c r="H198" s="64">
        <v>2</v>
      </c>
      <c r="I198" s="74">
        <f t="shared" si="2"/>
        <v>20508.8</v>
      </c>
      <c r="J198" s="79" t="s">
        <v>120</v>
      </c>
    </row>
    <row r="199" spans="1:220" ht="30" customHeight="1" x14ac:dyDescent="0.2">
      <c r="A199" s="80">
        <v>189</v>
      </c>
      <c r="B199" s="87"/>
      <c r="C199" s="87" t="s">
        <v>38</v>
      </c>
      <c r="D199" s="82">
        <v>74</v>
      </c>
      <c r="E199" s="66">
        <v>8</v>
      </c>
      <c r="F199" s="64" t="s">
        <v>50</v>
      </c>
      <c r="G199" s="64" t="s">
        <v>122</v>
      </c>
      <c r="H199" s="64">
        <v>2</v>
      </c>
      <c r="I199" s="74">
        <f t="shared" si="2"/>
        <v>20508.8</v>
      </c>
      <c r="J199" s="79" t="s">
        <v>120</v>
      </c>
    </row>
    <row r="200" spans="1:220" ht="30" customHeight="1" x14ac:dyDescent="0.2">
      <c r="A200" s="80">
        <v>190</v>
      </c>
      <c r="B200" s="87"/>
      <c r="C200" s="87" t="s">
        <v>38</v>
      </c>
      <c r="D200" s="82">
        <v>70</v>
      </c>
      <c r="E200" s="66">
        <v>11</v>
      </c>
      <c r="F200" s="64" t="s">
        <v>81</v>
      </c>
      <c r="G200" s="64" t="s">
        <v>122</v>
      </c>
      <c r="H200" s="64">
        <v>2</v>
      </c>
      <c r="I200" s="74">
        <f t="shared" si="2"/>
        <v>20508.8</v>
      </c>
      <c r="J200" s="79" t="s">
        <v>120</v>
      </c>
    </row>
    <row r="201" spans="1:220" ht="30" customHeight="1" x14ac:dyDescent="0.2">
      <c r="A201" s="80">
        <v>191</v>
      </c>
      <c r="B201" s="87" t="s">
        <v>38</v>
      </c>
      <c r="C201" s="87"/>
      <c r="D201" s="82">
        <v>72</v>
      </c>
      <c r="E201" s="66">
        <v>12</v>
      </c>
      <c r="F201" s="64" t="s">
        <v>40</v>
      </c>
      <c r="G201" s="64" t="s">
        <v>122</v>
      </c>
      <c r="H201" s="64">
        <v>2</v>
      </c>
      <c r="I201" s="74">
        <f t="shared" si="2"/>
        <v>20508.8</v>
      </c>
      <c r="J201" s="79" t="s">
        <v>120</v>
      </c>
    </row>
    <row r="202" spans="1:220" ht="30" customHeight="1" x14ac:dyDescent="0.2">
      <c r="A202" s="80">
        <v>192</v>
      </c>
      <c r="B202" s="87"/>
      <c r="C202" s="87" t="s">
        <v>38</v>
      </c>
      <c r="D202" s="82">
        <v>80</v>
      </c>
      <c r="E202" s="66">
        <v>1</v>
      </c>
      <c r="F202" s="64" t="s">
        <v>54</v>
      </c>
      <c r="G202" s="64" t="s">
        <v>122</v>
      </c>
      <c r="H202" s="64">
        <v>2</v>
      </c>
      <c r="I202" s="74">
        <f t="shared" si="2"/>
        <v>20508.8</v>
      </c>
      <c r="J202" s="79" t="s">
        <v>120</v>
      </c>
    </row>
    <row r="203" spans="1:220" ht="30" customHeight="1" x14ac:dyDescent="0.2">
      <c r="A203" s="80">
        <v>193</v>
      </c>
      <c r="B203" s="87" t="s">
        <v>38</v>
      </c>
      <c r="C203" s="87"/>
      <c r="D203" s="82">
        <v>67</v>
      </c>
      <c r="E203" s="66">
        <v>12</v>
      </c>
      <c r="F203" s="64" t="s">
        <v>40</v>
      </c>
      <c r="G203" s="64" t="s">
        <v>122</v>
      </c>
      <c r="H203" s="64">
        <v>2</v>
      </c>
      <c r="I203" s="74">
        <f t="shared" ref="I203:I266" si="3">SUM(10254.4*H203)</f>
        <v>20508.8</v>
      </c>
      <c r="J203" s="79" t="s">
        <v>120</v>
      </c>
    </row>
    <row r="204" spans="1:220" ht="30" customHeight="1" x14ac:dyDescent="0.2">
      <c r="A204" s="80">
        <v>194</v>
      </c>
      <c r="B204" s="87" t="s">
        <v>38</v>
      </c>
      <c r="C204" s="87"/>
      <c r="D204" s="82">
        <v>84</v>
      </c>
      <c r="E204" s="66">
        <v>4</v>
      </c>
      <c r="F204" s="64" t="s">
        <v>76</v>
      </c>
      <c r="G204" s="64" t="s">
        <v>122</v>
      </c>
      <c r="H204" s="64">
        <v>2</v>
      </c>
      <c r="I204" s="74">
        <f t="shared" si="3"/>
        <v>20508.8</v>
      </c>
      <c r="J204" s="79" t="s">
        <v>120</v>
      </c>
    </row>
    <row r="205" spans="1:220" ht="30" customHeight="1" x14ac:dyDescent="0.2">
      <c r="A205" s="80">
        <v>195</v>
      </c>
      <c r="B205" s="87" t="s">
        <v>38</v>
      </c>
      <c r="C205" s="87"/>
      <c r="D205" s="82">
        <v>70</v>
      </c>
      <c r="E205" s="66">
        <v>12</v>
      </c>
      <c r="F205" s="64" t="s">
        <v>40</v>
      </c>
      <c r="G205" s="64" t="s">
        <v>122</v>
      </c>
      <c r="H205" s="64">
        <v>2</v>
      </c>
      <c r="I205" s="74">
        <f t="shared" si="3"/>
        <v>20508.8</v>
      </c>
      <c r="J205" s="79" t="s">
        <v>120</v>
      </c>
    </row>
    <row r="206" spans="1:220" ht="30" customHeight="1" x14ac:dyDescent="0.2">
      <c r="A206" s="80">
        <v>196</v>
      </c>
      <c r="B206" s="87"/>
      <c r="C206" s="87" t="s">
        <v>38</v>
      </c>
      <c r="D206" s="82">
        <v>53</v>
      </c>
      <c r="E206" s="66">
        <v>11</v>
      </c>
      <c r="F206" s="64" t="s">
        <v>72</v>
      </c>
      <c r="G206" s="64" t="s">
        <v>122</v>
      </c>
      <c r="H206" s="64">
        <v>2</v>
      </c>
      <c r="I206" s="74">
        <f t="shared" si="3"/>
        <v>20508.8</v>
      </c>
      <c r="J206" s="79" t="s">
        <v>120</v>
      </c>
    </row>
    <row r="207" spans="1:220" ht="30" customHeight="1" x14ac:dyDescent="0.2">
      <c r="A207" s="80">
        <v>197</v>
      </c>
      <c r="B207" s="87"/>
      <c r="C207" s="87" t="s">
        <v>38</v>
      </c>
      <c r="D207" s="82">
        <v>9</v>
      </c>
      <c r="E207" s="66">
        <v>12</v>
      </c>
      <c r="F207" s="64" t="s">
        <v>49</v>
      </c>
      <c r="G207" s="64" t="s">
        <v>122</v>
      </c>
      <c r="H207" s="64">
        <v>2</v>
      </c>
      <c r="I207" s="74">
        <f t="shared" si="3"/>
        <v>20508.8</v>
      </c>
      <c r="J207" s="79" t="s">
        <v>120</v>
      </c>
    </row>
    <row r="208" spans="1:220" ht="30" customHeight="1" x14ac:dyDescent="0.2">
      <c r="A208" s="80">
        <v>198</v>
      </c>
      <c r="B208" s="87" t="s">
        <v>38</v>
      </c>
      <c r="C208" s="87"/>
      <c r="D208" s="82">
        <v>62</v>
      </c>
      <c r="E208" s="66">
        <v>7</v>
      </c>
      <c r="F208" s="64" t="s">
        <v>57</v>
      </c>
      <c r="G208" s="64" t="s">
        <v>122</v>
      </c>
      <c r="H208" s="64">
        <v>2</v>
      </c>
      <c r="I208" s="74">
        <f t="shared" si="3"/>
        <v>20508.8</v>
      </c>
      <c r="J208" s="79" t="s">
        <v>120</v>
      </c>
    </row>
    <row r="209" spans="1:10" ht="30" customHeight="1" x14ac:dyDescent="0.2">
      <c r="A209" s="80">
        <v>199</v>
      </c>
      <c r="B209" s="87" t="s">
        <v>38</v>
      </c>
      <c r="C209" s="87"/>
      <c r="D209" s="82">
        <v>69</v>
      </c>
      <c r="E209" s="66">
        <v>5</v>
      </c>
      <c r="F209" s="64" t="s">
        <v>80</v>
      </c>
      <c r="G209" s="64" t="s">
        <v>122</v>
      </c>
      <c r="H209" s="64">
        <v>2</v>
      </c>
      <c r="I209" s="74">
        <f t="shared" si="3"/>
        <v>20508.8</v>
      </c>
      <c r="J209" s="79" t="s">
        <v>120</v>
      </c>
    </row>
    <row r="210" spans="1:10" ht="30" customHeight="1" x14ac:dyDescent="0.2">
      <c r="A210" s="80">
        <v>200</v>
      </c>
      <c r="B210" s="87"/>
      <c r="C210" s="87" t="s">
        <v>38</v>
      </c>
      <c r="D210" s="82">
        <v>92</v>
      </c>
      <c r="E210" s="66">
        <v>7</v>
      </c>
      <c r="F210" s="64" t="s">
        <v>61</v>
      </c>
      <c r="G210" s="64" t="s">
        <v>122</v>
      </c>
      <c r="H210" s="64">
        <v>2</v>
      </c>
      <c r="I210" s="74">
        <f t="shared" si="3"/>
        <v>20508.8</v>
      </c>
      <c r="J210" s="79" t="s">
        <v>120</v>
      </c>
    </row>
    <row r="211" spans="1:10" ht="30" customHeight="1" x14ac:dyDescent="0.2">
      <c r="A211" s="80">
        <v>201</v>
      </c>
      <c r="B211" s="87" t="s">
        <v>38</v>
      </c>
      <c r="C211" s="87"/>
      <c r="D211" s="82">
        <v>60</v>
      </c>
      <c r="E211" s="66">
        <v>12</v>
      </c>
      <c r="F211" s="66" t="s">
        <v>48</v>
      </c>
      <c r="G211" s="64" t="s">
        <v>122</v>
      </c>
      <c r="H211" s="64">
        <v>1</v>
      </c>
      <c r="I211" s="74">
        <f t="shared" si="3"/>
        <v>10254.4</v>
      </c>
      <c r="J211" s="79" t="s">
        <v>120</v>
      </c>
    </row>
    <row r="212" spans="1:10" ht="30" customHeight="1" x14ac:dyDescent="0.2">
      <c r="A212" s="80">
        <v>202</v>
      </c>
      <c r="B212" s="87" t="s">
        <v>38</v>
      </c>
      <c r="C212" s="87"/>
      <c r="D212" s="82">
        <v>32</v>
      </c>
      <c r="E212" s="66">
        <v>11</v>
      </c>
      <c r="F212" s="64" t="s">
        <v>81</v>
      </c>
      <c r="G212" s="64" t="s">
        <v>122</v>
      </c>
      <c r="H212" s="64">
        <v>2</v>
      </c>
      <c r="I212" s="74">
        <f t="shared" si="3"/>
        <v>20508.8</v>
      </c>
      <c r="J212" s="79" t="s">
        <v>120</v>
      </c>
    </row>
    <row r="213" spans="1:10" ht="30" customHeight="1" x14ac:dyDescent="0.2">
      <c r="A213" s="80">
        <v>203</v>
      </c>
      <c r="B213" s="87"/>
      <c r="C213" s="87" t="s">
        <v>38</v>
      </c>
      <c r="D213" s="82">
        <v>47</v>
      </c>
      <c r="E213" s="66">
        <v>11</v>
      </c>
      <c r="F213" s="64" t="s">
        <v>82</v>
      </c>
      <c r="G213" s="64" t="s">
        <v>122</v>
      </c>
      <c r="H213" s="64">
        <v>2</v>
      </c>
      <c r="I213" s="74">
        <f t="shared" si="3"/>
        <v>20508.8</v>
      </c>
      <c r="J213" s="79" t="s">
        <v>120</v>
      </c>
    </row>
    <row r="214" spans="1:10" ht="30" customHeight="1" x14ac:dyDescent="0.2">
      <c r="A214" s="80">
        <v>204</v>
      </c>
      <c r="B214" s="87" t="s">
        <v>38</v>
      </c>
      <c r="C214" s="87"/>
      <c r="D214" s="82">
        <v>70</v>
      </c>
      <c r="E214" s="66">
        <v>4</v>
      </c>
      <c r="F214" s="64" t="s">
        <v>76</v>
      </c>
      <c r="G214" s="64" t="s">
        <v>122</v>
      </c>
      <c r="H214" s="64">
        <v>2</v>
      </c>
      <c r="I214" s="74">
        <f t="shared" si="3"/>
        <v>20508.8</v>
      </c>
      <c r="J214" s="79" t="s">
        <v>120</v>
      </c>
    </row>
    <row r="215" spans="1:10" ht="30" customHeight="1" x14ac:dyDescent="0.2">
      <c r="A215" s="80">
        <v>205</v>
      </c>
      <c r="B215" s="87" t="s">
        <v>38</v>
      </c>
      <c r="C215" s="87"/>
      <c r="D215" s="82">
        <v>82</v>
      </c>
      <c r="E215" s="66">
        <v>4</v>
      </c>
      <c r="F215" s="64" t="s">
        <v>76</v>
      </c>
      <c r="G215" s="64" t="s">
        <v>122</v>
      </c>
      <c r="H215" s="64">
        <v>2</v>
      </c>
      <c r="I215" s="74">
        <f t="shared" si="3"/>
        <v>20508.8</v>
      </c>
      <c r="J215" s="79" t="s">
        <v>120</v>
      </c>
    </row>
    <row r="216" spans="1:10" ht="30" customHeight="1" x14ac:dyDescent="0.2">
      <c r="A216" s="80">
        <v>206</v>
      </c>
      <c r="B216" s="87" t="s">
        <v>38</v>
      </c>
      <c r="C216" s="87"/>
      <c r="D216" s="82">
        <v>13</v>
      </c>
      <c r="E216" s="66">
        <v>12</v>
      </c>
      <c r="F216" s="64" t="s">
        <v>40</v>
      </c>
      <c r="G216" s="64" t="s">
        <v>122</v>
      </c>
      <c r="H216" s="64">
        <v>2</v>
      </c>
      <c r="I216" s="74">
        <f t="shared" si="3"/>
        <v>20508.8</v>
      </c>
      <c r="J216" s="79" t="s">
        <v>120</v>
      </c>
    </row>
    <row r="217" spans="1:10" ht="30" customHeight="1" x14ac:dyDescent="0.2">
      <c r="A217" s="80">
        <v>207</v>
      </c>
      <c r="B217" s="87" t="s">
        <v>38</v>
      </c>
      <c r="C217" s="87"/>
      <c r="D217" s="82">
        <v>18</v>
      </c>
      <c r="E217" s="66">
        <v>9</v>
      </c>
      <c r="F217" s="66" t="s">
        <v>41</v>
      </c>
      <c r="G217" s="64" t="s">
        <v>122</v>
      </c>
      <c r="H217" s="64">
        <v>2</v>
      </c>
      <c r="I217" s="74">
        <f t="shared" si="3"/>
        <v>20508.8</v>
      </c>
      <c r="J217" s="79" t="s">
        <v>120</v>
      </c>
    </row>
    <row r="218" spans="1:10" ht="30" customHeight="1" x14ac:dyDescent="0.2">
      <c r="A218" s="80">
        <v>208</v>
      </c>
      <c r="B218" s="87"/>
      <c r="C218" s="87" t="s">
        <v>38</v>
      </c>
      <c r="D218" s="82">
        <v>76</v>
      </c>
      <c r="E218" s="66">
        <v>11</v>
      </c>
      <c r="F218" s="64" t="s">
        <v>72</v>
      </c>
      <c r="G218" s="64" t="s">
        <v>122</v>
      </c>
      <c r="H218" s="64">
        <v>2</v>
      </c>
      <c r="I218" s="74">
        <f t="shared" si="3"/>
        <v>20508.8</v>
      </c>
      <c r="J218" s="79" t="s">
        <v>120</v>
      </c>
    </row>
    <row r="219" spans="1:10" ht="30" customHeight="1" x14ac:dyDescent="0.2">
      <c r="A219" s="80">
        <v>209</v>
      </c>
      <c r="B219" s="87"/>
      <c r="C219" s="87" t="s">
        <v>38</v>
      </c>
      <c r="D219" s="82">
        <v>44</v>
      </c>
      <c r="E219" s="66">
        <v>12</v>
      </c>
      <c r="F219" s="64" t="s">
        <v>55</v>
      </c>
      <c r="G219" s="64" t="s">
        <v>122</v>
      </c>
      <c r="H219" s="64">
        <v>2</v>
      </c>
      <c r="I219" s="74">
        <f t="shared" si="3"/>
        <v>20508.8</v>
      </c>
      <c r="J219" s="79" t="s">
        <v>120</v>
      </c>
    </row>
    <row r="220" spans="1:10" ht="30" customHeight="1" x14ac:dyDescent="0.2">
      <c r="A220" s="80">
        <v>210</v>
      </c>
      <c r="B220" s="87"/>
      <c r="C220" s="87" t="s">
        <v>38</v>
      </c>
      <c r="D220" s="82">
        <v>76</v>
      </c>
      <c r="E220" s="66">
        <v>4</v>
      </c>
      <c r="F220" s="64" t="s">
        <v>42</v>
      </c>
      <c r="G220" s="64" t="s">
        <v>122</v>
      </c>
      <c r="H220" s="64">
        <v>2</v>
      </c>
      <c r="I220" s="74">
        <f t="shared" si="3"/>
        <v>20508.8</v>
      </c>
      <c r="J220" s="79" t="s">
        <v>120</v>
      </c>
    </row>
    <row r="221" spans="1:10" ht="30" customHeight="1" x14ac:dyDescent="0.2">
      <c r="A221" s="80">
        <v>211</v>
      </c>
      <c r="B221" s="87" t="s">
        <v>38</v>
      </c>
      <c r="C221" s="87"/>
      <c r="D221" s="82">
        <v>12</v>
      </c>
      <c r="E221" s="66">
        <v>12</v>
      </c>
      <c r="F221" s="66" t="s">
        <v>48</v>
      </c>
      <c r="G221" s="64" t="s">
        <v>122</v>
      </c>
      <c r="H221" s="64">
        <v>2</v>
      </c>
      <c r="I221" s="74">
        <f t="shared" si="3"/>
        <v>20508.8</v>
      </c>
      <c r="J221" s="79" t="s">
        <v>120</v>
      </c>
    </row>
    <row r="222" spans="1:10" ht="30" customHeight="1" x14ac:dyDescent="0.2">
      <c r="A222" s="80">
        <v>212</v>
      </c>
      <c r="B222" s="87"/>
      <c r="C222" s="87" t="s">
        <v>38</v>
      </c>
      <c r="D222" s="82">
        <v>78</v>
      </c>
      <c r="E222" s="66">
        <v>7</v>
      </c>
      <c r="F222" s="64" t="s">
        <v>61</v>
      </c>
      <c r="G222" s="64" t="s">
        <v>122</v>
      </c>
      <c r="H222" s="64">
        <v>2</v>
      </c>
      <c r="I222" s="74">
        <f t="shared" si="3"/>
        <v>20508.8</v>
      </c>
      <c r="J222" s="79" t="s">
        <v>120</v>
      </c>
    </row>
    <row r="223" spans="1:10" ht="30" customHeight="1" x14ac:dyDescent="0.2">
      <c r="A223" s="80">
        <v>213</v>
      </c>
      <c r="B223" s="87" t="s">
        <v>38</v>
      </c>
      <c r="C223" s="87"/>
      <c r="D223" s="82">
        <v>60</v>
      </c>
      <c r="E223" s="66">
        <v>4</v>
      </c>
      <c r="F223" s="64" t="s">
        <v>46</v>
      </c>
      <c r="G223" s="64" t="s">
        <v>122</v>
      </c>
      <c r="H223" s="64">
        <v>2</v>
      </c>
      <c r="I223" s="74">
        <f t="shared" si="3"/>
        <v>20508.8</v>
      </c>
      <c r="J223" s="79" t="s">
        <v>120</v>
      </c>
    </row>
    <row r="224" spans="1:10" ht="30" customHeight="1" x14ac:dyDescent="0.2">
      <c r="A224" s="80">
        <v>214</v>
      </c>
      <c r="B224" s="87"/>
      <c r="C224" s="87" t="s">
        <v>38</v>
      </c>
      <c r="D224" s="82">
        <v>61</v>
      </c>
      <c r="E224" s="66">
        <v>12</v>
      </c>
      <c r="F224" s="64" t="s">
        <v>40</v>
      </c>
      <c r="G224" s="64" t="s">
        <v>122</v>
      </c>
      <c r="H224" s="64">
        <v>2</v>
      </c>
      <c r="I224" s="74">
        <f t="shared" si="3"/>
        <v>20508.8</v>
      </c>
      <c r="J224" s="79" t="s">
        <v>120</v>
      </c>
    </row>
    <row r="225" spans="1:220" ht="30" customHeight="1" x14ac:dyDescent="0.2">
      <c r="A225" s="80">
        <v>215</v>
      </c>
      <c r="B225" s="87"/>
      <c r="C225" s="87" t="s">
        <v>38</v>
      </c>
      <c r="D225" s="82">
        <v>6</v>
      </c>
      <c r="E225" s="66">
        <v>2</v>
      </c>
      <c r="F225" s="64" t="s">
        <v>58</v>
      </c>
      <c r="G225" s="64" t="s">
        <v>122</v>
      </c>
      <c r="H225" s="64">
        <v>2</v>
      </c>
      <c r="I225" s="74">
        <f t="shared" si="3"/>
        <v>20508.8</v>
      </c>
      <c r="J225" s="79" t="s">
        <v>120</v>
      </c>
    </row>
    <row r="226" spans="1:220" s="67" customFormat="1" ht="30" customHeight="1" x14ac:dyDescent="0.2">
      <c r="A226" s="80">
        <v>216</v>
      </c>
      <c r="B226" s="87" t="s">
        <v>38</v>
      </c>
      <c r="C226" s="87"/>
      <c r="D226" s="82">
        <v>9</v>
      </c>
      <c r="E226" s="66">
        <v>12</v>
      </c>
      <c r="F226" s="64" t="s">
        <v>83</v>
      </c>
      <c r="G226" s="64" t="s">
        <v>122</v>
      </c>
      <c r="H226" s="64">
        <v>2</v>
      </c>
      <c r="I226" s="74">
        <f t="shared" si="3"/>
        <v>20508.8</v>
      </c>
      <c r="J226" s="79" t="s">
        <v>120</v>
      </c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  <c r="BE226" s="61"/>
      <c r="BF226" s="61"/>
      <c r="BG226" s="61"/>
      <c r="BH226" s="61"/>
      <c r="BI226" s="61"/>
      <c r="BJ226" s="61"/>
      <c r="BK226" s="61"/>
      <c r="BL226" s="61"/>
      <c r="BM226" s="61"/>
      <c r="BN226" s="61"/>
      <c r="BO226" s="61"/>
      <c r="BP226" s="61"/>
      <c r="BQ226" s="61"/>
      <c r="BR226" s="61"/>
      <c r="BS226" s="61"/>
      <c r="BT226" s="61"/>
      <c r="BU226" s="61"/>
      <c r="BV226" s="61"/>
      <c r="BW226" s="61"/>
      <c r="BX226" s="61"/>
      <c r="BY226" s="61"/>
      <c r="BZ226" s="61"/>
      <c r="CA226" s="61"/>
      <c r="CB226" s="61"/>
      <c r="CC226" s="61"/>
      <c r="CD226" s="61"/>
      <c r="CE226" s="61"/>
      <c r="CF226" s="61"/>
      <c r="CG226" s="61"/>
      <c r="CH226" s="61"/>
      <c r="CI226" s="61"/>
      <c r="CJ226" s="61"/>
      <c r="CK226" s="61"/>
      <c r="CL226" s="61"/>
      <c r="CM226" s="61"/>
      <c r="CN226" s="61"/>
      <c r="CO226" s="61"/>
      <c r="CP226" s="61"/>
      <c r="CQ226" s="61"/>
      <c r="CR226" s="61"/>
      <c r="CS226" s="61"/>
      <c r="CT226" s="61"/>
      <c r="CU226" s="61"/>
      <c r="CV226" s="61"/>
      <c r="CW226" s="61"/>
      <c r="CX226" s="61"/>
      <c r="CY226" s="61"/>
      <c r="CZ226" s="61"/>
      <c r="DA226" s="61"/>
      <c r="DB226" s="61"/>
      <c r="DC226" s="61"/>
      <c r="DD226" s="61"/>
      <c r="DE226" s="61"/>
      <c r="DF226" s="61"/>
      <c r="DG226" s="61"/>
      <c r="DH226" s="61"/>
      <c r="DI226" s="61"/>
      <c r="DJ226" s="61"/>
      <c r="DK226" s="61"/>
      <c r="DL226" s="61"/>
      <c r="DM226" s="61"/>
      <c r="DN226" s="61"/>
      <c r="DO226" s="61"/>
      <c r="DP226" s="61"/>
      <c r="DQ226" s="61"/>
      <c r="DR226" s="61"/>
      <c r="DS226" s="61"/>
      <c r="DT226" s="61"/>
      <c r="DU226" s="61"/>
      <c r="DV226" s="61"/>
      <c r="DW226" s="61"/>
      <c r="DX226" s="61"/>
      <c r="DY226" s="61"/>
      <c r="DZ226" s="61"/>
      <c r="EA226" s="61"/>
      <c r="EB226" s="61"/>
      <c r="EC226" s="61"/>
      <c r="ED226" s="61"/>
      <c r="EE226" s="61"/>
      <c r="EF226" s="61"/>
      <c r="EG226" s="61"/>
      <c r="EH226" s="61"/>
      <c r="EI226" s="61"/>
      <c r="EJ226" s="61"/>
      <c r="EK226" s="61"/>
      <c r="EL226" s="61"/>
      <c r="EM226" s="61"/>
      <c r="EN226" s="61"/>
      <c r="EO226" s="61"/>
      <c r="EP226" s="61"/>
      <c r="EQ226" s="61"/>
      <c r="ER226" s="61"/>
      <c r="ES226" s="61"/>
      <c r="ET226" s="61"/>
      <c r="EU226" s="61"/>
      <c r="EV226" s="61"/>
      <c r="EW226" s="61"/>
      <c r="EX226" s="61"/>
      <c r="EY226" s="61"/>
      <c r="EZ226" s="61"/>
      <c r="FA226" s="61"/>
      <c r="FB226" s="61"/>
      <c r="FC226" s="61"/>
      <c r="FD226" s="61"/>
      <c r="FE226" s="61"/>
      <c r="FF226" s="61"/>
      <c r="FG226" s="61"/>
      <c r="FH226" s="61"/>
      <c r="FI226" s="61"/>
      <c r="FJ226" s="61"/>
      <c r="FK226" s="61"/>
      <c r="FL226" s="61"/>
      <c r="FM226" s="61"/>
      <c r="FN226" s="61"/>
      <c r="FO226" s="61"/>
      <c r="FP226" s="61"/>
      <c r="FQ226" s="61"/>
      <c r="FR226" s="61"/>
      <c r="FS226" s="61"/>
      <c r="FT226" s="61"/>
      <c r="FU226" s="61"/>
      <c r="FV226" s="61"/>
      <c r="FW226" s="61"/>
      <c r="FX226" s="61"/>
      <c r="FY226" s="61"/>
      <c r="FZ226" s="61"/>
      <c r="GA226" s="61"/>
      <c r="GB226" s="61"/>
      <c r="GC226" s="61"/>
      <c r="GD226" s="61"/>
      <c r="GE226" s="61"/>
      <c r="GF226" s="61"/>
      <c r="GG226" s="61"/>
      <c r="GH226" s="61"/>
      <c r="GI226" s="61"/>
      <c r="GJ226" s="61"/>
      <c r="GK226" s="61"/>
      <c r="GL226" s="61"/>
      <c r="GM226" s="61"/>
      <c r="GN226" s="61"/>
      <c r="GO226" s="61"/>
      <c r="GP226" s="61"/>
      <c r="GQ226" s="61"/>
      <c r="GR226" s="61"/>
      <c r="GS226" s="61"/>
      <c r="GT226" s="61"/>
      <c r="GU226" s="61"/>
      <c r="GV226" s="61"/>
      <c r="GW226" s="61"/>
      <c r="GX226" s="61"/>
      <c r="GY226" s="61"/>
      <c r="GZ226" s="61"/>
      <c r="HA226" s="61"/>
      <c r="HB226" s="61"/>
      <c r="HC226" s="61"/>
      <c r="HD226" s="61"/>
      <c r="HE226" s="61"/>
      <c r="HF226" s="61"/>
      <c r="HG226" s="61"/>
      <c r="HH226" s="61"/>
      <c r="HI226" s="61"/>
      <c r="HJ226" s="61"/>
      <c r="HK226" s="61"/>
      <c r="HL226" s="61"/>
    </row>
    <row r="227" spans="1:220" ht="30" customHeight="1" x14ac:dyDescent="0.2">
      <c r="A227" s="80">
        <v>217</v>
      </c>
      <c r="B227" s="87"/>
      <c r="C227" s="87" t="s">
        <v>38</v>
      </c>
      <c r="D227" s="82">
        <v>55</v>
      </c>
      <c r="E227" s="66">
        <v>4</v>
      </c>
      <c r="F227" s="64" t="s">
        <v>46</v>
      </c>
      <c r="G227" s="64" t="s">
        <v>122</v>
      </c>
      <c r="H227" s="64">
        <v>1</v>
      </c>
      <c r="I227" s="74">
        <f t="shared" si="3"/>
        <v>10254.4</v>
      </c>
      <c r="J227" s="79" t="s">
        <v>120</v>
      </c>
    </row>
    <row r="228" spans="1:220" ht="30" customHeight="1" x14ac:dyDescent="0.2">
      <c r="A228" s="80">
        <v>218</v>
      </c>
      <c r="B228" s="87"/>
      <c r="C228" s="87" t="s">
        <v>38</v>
      </c>
      <c r="D228" s="82">
        <v>6</v>
      </c>
      <c r="E228" s="66">
        <v>12</v>
      </c>
      <c r="F228" s="64" t="s">
        <v>40</v>
      </c>
      <c r="G228" s="64" t="s">
        <v>122</v>
      </c>
      <c r="H228" s="64">
        <v>2</v>
      </c>
      <c r="I228" s="74">
        <f t="shared" si="3"/>
        <v>20508.8</v>
      </c>
      <c r="J228" s="79" t="s">
        <v>120</v>
      </c>
    </row>
    <row r="229" spans="1:220" ht="30" customHeight="1" x14ac:dyDescent="0.2">
      <c r="A229" s="80">
        <v>219</v>
      </c>
      <c r="B229" s="87" t="s">
        <v>38</v>
      </c>
      <c r="C229" s="87"/>
      <c r="D229" s="82">
        <v>6</v>
      </c>
      <c r="E229" s="66">
        <v>12</v>
      </c>
      <c r="F229" s="66" t="s">
        <v>48</v>
      </c>
      <c r="G229" s="64" t="s">
        <v>122</v>
      </c>
      <c r="H229" s="64">
        <v>2</v>
      </c>
      <c r="I229" s="74">
        <f t="shared" si="3"/>
        <v>20508.8</v>
      </c>
      <c r="J229" s="79" t="s">
        <v>120</v>
      </c>
    </row>
    <row r="230" spans="1:220" ht="30" customHeight="1" x14ac:dyDescent="0.2">
      <c r="A230" s="80">
        <v>220</v>
      </c>
      <c r="B230" s="87"/>
      <c r="C230" s="87" t="s">
        <v>38</v>
      </c>
      <c r="D230" s="82">
        <v>69</v>
      </c>
      <c r="E230" s="66">
        <v>4</v>
      </c>
      <c r="F230" s="64" t="s">
        <v>46</v>
      </c>
      <c r="G230" s="64" t="s">
        <v>122</v>
      </c>
      <c r="H230" s="64">
        <v>2</v>
      </c>
      <c r="I230" s="74">
        <f t="shared" si="3"/>
        <v>20508.8</v>
      </c>
      <c r="J230" s="79" t="s">
        <v>120</v>
      </c>
    </row>
    <row r="231" spans="1:220" ht="30" customHeight="1" x14ac:dyDescent="0.2">
      <c r="A231" s="80">
        <v>221</v>
      </c>
      <c r="B231" s="87" t="s">
        <v>38</v>
      </c>
      <c r="C231" s="87"/>
      <c r="D231" s="82">
        <v>72</v>
      </c>
      <c r="E231" s="66">
        <v>4</v>
      </c>
      <c r="F231" s="64" t="s">
        <v>76</v>
      </c>
      <c r="G231" s="64" t="s">
        <v>122</v>
      </c>
      <c r="H231" s="64">
        <v>2</v>
      </c>
      <c r="I231" s="74">
        <f t="shared" si="3"/>
        <v>20508.8</v>
      </c>
      <c r="J231" s="79" t="s">
        <v>120</v>
      </c>
    </row>
    <row r="232" spans="1:220" ht="30" customHeight="1" x14ac:dyDescent="0.2">
      <c r="A232" s="80">
        <v>222</v>
      </c>
      <c r="B232" s="87"/>
      <c r="C232" s="87" t="s">
        <v>38</v>
      </c>
      <c r="D232" s="82">
        <v>79</v>
      </c>
      <c r="E232" s="66">
        <v>11</v>
      </c>
      <c r="F232" s="64" t="s">
        <v>84</v>
      </c>
      <c r="G232" s="64" t="s">
        <v>122</v>
      </c>
      <c r="H232" s="64">
        <v>2</v>
      </c>
      <c r="I232" s="74">
        <f t="shared" si="3"/>
        <v>20508.8</v>
      </c>
      <c r="J232" s="79" t="s">
        <v>120</v>
      </c>
    </row>
    <row r="233" spans="1:220" ht="30" customHeight="1" x14ac:dyDescent="0.2">
      <c r="A233" s="80">
        <v>223</v>
      </c>
      <c r="B233" s="87" t="s">
        <v>38</v>
      </c>
      <c r="C233" s="87"/>
      <c r="D233" s="82">
        <v>70</v>
      </c>
      <c r="E233" s="66">
        <v>11</v>
      </c>
      <c r="F233" s="64" t="s">
        <v>43</v>
      </c>
      <c r="G233" s="64" t="s">
        <v>122</v>
      </c>
      <c r="H233" s="64">
        <v>2</v>
      </c>
      <c r="I233" s="74">
        <f t="shared" si="3"/>
        <v>20508.8</v>
      </c>
      <c r="J233" s="79" t="s">
        <v>120</v>
      </c>
    </row>
    <row r="234" spans="1:220" ht="30" customHeight="1" x14ac:dyDescent="0.2">
      <c r="A234" s="80">
        <v>224</v>
      </c>
      <c r="B234" s="87"/>
      <c r="C234" s="87" t="s">
        <v>38</v>
      </c>
      <c r="D234" s="82">
        <v>74</v>
      </c>
      <c r="E234" s="66">
        <v>11</v>
      </c>
      <c r="F234" s="64" t="s">
        <v>43</v>
      </c>
      <c r="G234" s="64" t="s">
        <v>122</v>
      </c>
      <c r="H234" s="64">
        <v>2</v>
      </c>
      <c r="I234" s="74">
        <f t="shared" si="3"/>
        <v>20508.8</v>
      </c>
      <c r="J234" s="79" t="s">
        <v>120</v>
      </c>
    </row>
    <row r="235" spans="1:220" ht="30" customHeight="1" x14ac:dyDescent="0.2">
      <c r="A235" s="80">
        <v>225</v>
      </c>
      <c r="B235" s="87"/>
      <c r="C235" s="87" t="s">
        <v>38</v>
      </c>
      <c r="D235" s="82">
        <v>12</v>
      </c>
      <c r="E235" s="66">
        <v>12</v>
      </c>
      <c r="F235" s="64" t="s">
        <v>59</v>
      </c>
      <c r="G235" s="64" t="s">
        <v>122</v>
      </c>
      <c r="H235" s="64">
        <v>1</v>
      </c>
      <c r="I235" s="74">
        <f t="shared" si="3"/>
        <v>10254.4</v>
      </c>
      <c r="J235" s="79" t="s">
        <v>120</v>
      </c>
    </row>
    <row r="236" spans="1:220" ht="30" customHeight="1" x14ac:dyDescent="0.2">
      <c r="A236" s="80">
        <v>226</v>
      </c>
      <c r="B236" s="87" t="s">
        <v>38</v>
      </c>
      <c r="C236" s="87"/>
      <c r="D236" s="82">
        <v>36</v>
      </c>
      <c r="E236" s="66">
        <v>11</v>
      </c>
      <c r="F236" s="64" t="s">
        <v>43</v>
      </c>
      <c r="G236" s="64" t="s">
        <v>122</v>
      </c>
      <c r="H236" s="64">
        <v>2</v>
      </c>
      <c r="I236" s="74">
        <f t="shared" si="3"/>
        <v>20508.8</v>
      </c>
      <c r="J236" s="79" t="s">
        <v>120</v>
      </c>
    </row>
    <row r="237" spans="1:220" ht="30" customHeight="1" x14ac:dyDescent="0.2">
      <c r="A237" s="80">
        <v>227</v>
      </c>
      <c r="B237" s="87"/>
      <c r="C237" s="87" t="s">
        <v>38</v>
      </c>
      <c r="D237" s="82">
        <v>4</v>
      </c>
      <c r="E237" s="66">
        <v>12</v>
      </c>
      <c r="F237" s="64" t="s">
        <v>40</v>
      </c>
      <c r="G237" s="64" t="s">
        <v>122</v>
      </c>
      <c r="H237" s="64">
        <v>2</v>
      </c>
      <c r="I237" s="74">
        <f t="shared" si="3"/>
        <v>20508.8</v>
      </c>
      <c r="J237" s="79" t="s">
        <v>120</v>
      </c>
    </row>
    <row r="238" spans="1:220" ht="30" customHeight="1" x14ac:dyDescent="0.2">
      <c r="A238" s="80">
        <v>228</v>
      </c>
      <c r="B238" s="87" t="s">
        <v>38</v>
      </c>
      <c r="C238" s="87"/>
      <c r="D238" s="82">
        <v>56</v>
      </c>
      <c r="E238" s="66">
        <v>4</v>
      </c>
      <c r="F238" s="64" t="s">
        <v>56</v>
      </c>
      <c r="G238" s="64" t="s">
        <v>122</v>
      </c>
      <c r="H238" s="64">
        <v>2</v>
      </c>
      <c r="I238" s="74">
        <f t="shared" si="3"/>
        <v>20508.8</v>
      </c>
      <c r="J238" s="79" t="s">
        <v>120</v>
      </c>
    </row>
    <row r="239" spans="1:220" ht="30" customHeight="1" x14ac:dyDescent="0.2">
      <c r="A239" s="80">
        <v>229</v>
      </c>
      <c r="B239" s="87"/>
      <c r="C239" s="87" t="s">
        <v>38</v>
      </c>
      <c r="D239" s="82">
        <v>64</v>
      </c>
      <c r="E239" s="66">
        <v>4</v>
      </c>
      <c r="F239" s="64" t="s">
        <v>42</v>
      </c>
      <c r="G239" s="64" t="s">
        <v>122</v>
      </c>
      <c r="H239" s="64">
        <v>2</v>
      </c>
      <c r="I239" s="74">
        <f t="shared" si="3"/>
        <v>20508.8</v>
      </c>
      <c r="J239" s="79" t="s">
        <v>120</v>
      </c>
    </row>
    <row r="240" spans="1:220" ht="30" customHeight="1" x14ac:dyDescent="0.2">
      <c r="A240" s="80">
        <v>230</v>
      </c>
      <c r="B240" s="87" t="s">
        <v>38</v>
      </c>
      <c r="C240" s="87"/>
      <c r="D240" s="82">
        <v>49</v>
      </c>
      <c r="E240" s="66">
        <v>4</v>
      </c>
      <c r="F240" s="64" t="s">
        <v>42</v>
      </c>
      <c r="G240" s="64" t="s">
        <v>122</v>
      </c>
      <c r="H240" s="64">
        <v>2</v>
      </c>
      <c r="I240" s="74">
        <f t="shared" si="3"/>
        <v>20508.8</v>
      </c>
      <c r="J240" s="79" t="s">
        <v>120</v>
      </c>
    </row>
    <row r="241" spans="1:220" ht="30" customHeight="1" x14ac:dyDescent="0.2">
      <c r="A241" s="80">
        <v>231</v>
      </c>
      <c r="B241" s="87"/>
      <c r="C241" s="87" t="s">
        <v>38</v>
      </c>
      <c r="D241" s="82">
        <v>16</v>
      </c>
      <c r="E241" s="66">
        <v>3</v>
      </c>
      <c r="F241" s="64" t="s">
        <v>64</v>
      </c>
      <c r="G241" s="64" t="s">
        <v>122</v>
      </c>
      <c r="H241" s="64">
        <v>1</v>
      </c>
      <c r="I241" s="74">
        <f t="shared" si="3"/>
        <v>10254.4</v>
      </c>
      <c r="J241" s="79" t="s">
        <v>120</v>
      </c>
    </row>
    <row r="242" spans="1:220" ht="30" customHeight="1" x14ac:dyDescent="0.2">
      <c r="A242" s="80">
        <v>232</v>
      </c>
      <c r="B242" s="87" t="s">
        <v>38</v>
      </c>
      <c r="C242" s="87"/>
      <c r="D242" s="82">
        <v>77</v>
      </c>
      <c r="E242" s="66">
        <v>4</v>
      </c>
      <c r="F242" s="64" t="s">
        <v>42</v>
      </c>
      <c r="G242" s="64" t="s">
        <v>122</v>
      </c>
      <c r="H242" s="64">
        <v>2</v>
      </c>
      <c r="I242" s="74">
        <f t="shared" si="3"/>
        <v>20508.8</v>
      </c>
      <c r="J242" s="79" t="s">
        <v>120</v>
      </c>
    </row>
    <row r="243" spans="1:220" ht="30" customHeight="1" x14ac:dyDescent="0.2">
      <c r="A243" s="80">
        <v>233</v>
      </c>
      <c r="B243" s="87"/>
      <c r="C243" s="87" t="s">
        <v>38</v>
      </c>
      <c r="D243" s="82">
        <v>83</v>
      </c>
      <c r="E243" s="66">
        <v>3</v>
      </c>
      <c r="F243" s="64" t="s">
        <v>63</v>
      </c>
      <c r="G243" s="64" t="s">
        <v>122</v>
      </c>
      <c r="H243" s="64">
        <v>2</v>
      </c>
      <c r="I243" s="74">
        <f t="shared" si="3"/>
        <v>20508.8</v>
      </c>
      <c r="J243" s="79" t="s">
        <v>120</v>
      </c>
    </row>
    <row r="244" spans="1:220" ht="30" customHeight="1" x14ac:dyDescent="0.2">
      <c r="A244" s="80">
        <v>234</v>
      </c>
      <c r="B244" s="87"/>
      <c r="C244" s="87" t="s">
        <v>38</v>
      </c>
      <c r="D244" s="82">
        <v>69</v>
      </c>
      <c r="E244" s="66">
        <v>2</v>
      </c>
      <c r="F244" s="64" t="s">
        <v>58</v>
      </c>
      <c r="G244" s="64" t="s">
        <v>122</v>
      </c>
      <c r="H244" s="64">
        <v>2</v>
      </c>
      <c r="I244" s="74">
        <f t="shared" si="3"/>
        <v>20508.8</v>
      </c>
      <c r="J244" s="79" t="s">
        <v>120</v>
      </c>
    </row>
    <row r="245" spans="1:220" ht="30" customHeight="1" x14ac:dyDescent="0.2">
      <c r="A245" s="80">
        <v>235</v>
      </c>
      <c r="B245" s="87" t="s">
        <v>38</v>
      </c>
      <c r="C245" s="87"/>
      <c r="D245" s="82">
        <v>76</v>
      </c>
      <c r="E245" s="66">
        <v>12</v>
      </c>
      <c r="F245" s="64" t="s">
        <v>40</v>
      </c>
      <c r="G245" s="64" t="s">
        <v>122</v>
      </c>
      <c r="H245" s="64">
        <v>2</v>
      </c>
      <c r="I245" s="74">
        <f t="shared" si="3"/>
        <v>20508.8</v>
      </c>
      <c r="J245" s="79" t="s">
        <v>120</v>
      </c>
    </row>
    <row r="246" spans="1:220" s="67" customFormat="1" ht="30" customHeight="1" x14ac:dyDescent="0.2">
      <c r="A246" s="80">
        <v>236</v>
      </c>
      <c r="B246" s="87" t="s">
        <v>38</v>
      </c>
      <c r="C246" s="87"/>
      <c r="D246" s="82">
        <v>92</v>
      </c>
      <c r="E246" s="66">
        <v>12</v>
      </c>
      <c r="F246" s="66" t="s">
        <v>48</v>
      </c>
      <c r="G246" s="64" t="s">
        <v>122</v>
      </c>
      <c r="H246" s="64">
        <v>2</v>
      </c>
      <c r="I246" s="74">
        <f t="shared" si="3"/>
        <v>20508.8</v>
      </c>
      <c r="J246" s="79" t="s">
        <v>120</v>
      </c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  <c r="AI246" s="61"/>
      <c r="AJ246" s="61"/>
      <c r="AK246" s="61"/>
      <c r="AL246" s="61"/>
      <c r="AM246" s="61"/>
      <c r="AN246" s="61"/>
      <c r="AO246" s="61"/>
      <c r="AP246" s="61"/>
      <c r="AQ246" s="61"/>
      <c r="AR246" s="61"/>
      <c r="AS246" s="61"/>
      <c r="AT246" s="61"/>
      <c r="AU246" s="61"/>
      <c r="AV246" s="61"/>
      <c r="AW246" s="61"/>
      <c r="AX246" s="61"/>
      <c r="AY246" s="61"/>
      <c r="AZ246" s="61"/>
      <c r="BA246" s="61"/>
      <c r="BB246" s="61"/>
      <c r="BC246" s="61"/>
      <c r="BD246" s="61"/>
      <c r="BE246" s="61"/>
      <c r="BF246" s="61"/>
      <c r="BG246" s="61"/>
      <c r="BH246" s="61"/>
      <c r="BI246" s="61"/>
      <c r="BJ246" s="61"/>
      <c r="BK246" s="61"/>
      <c r="BL246" s="61"/>
      <c r="BM246" s="61"/>
      <c r="BN246" s="61"/>
      <c r="BO246" s="61"/>
      <c r="BP246" s="61"/>
      <c r="BQ246" s="61"/>
      <c r="BR246" s="61"/>
      <c r="BS246" s="61"/>
      <c r="BT246" s="61"/>
      <c r="BU246" s="61"/>
      <c r="BV246" s="61"/>
      <c r="BW246" s="61"/>
      <c r="BX246" s="61"/>
      <c r="BY246" s="61"/>
      <c r="BZ246" s="61"/>
      <c r="CA246" s="61"/>
      <c r="CB246" s="61"/>
      <c r="CC246" s="61"/>
      <c r="CD246" s="61"/>
      <c r="CE246" s="61"/>
      <c r="CF246" s="61"/>
      <c r="CG246" s="61"/>
      <c r="CH246" s="61"/>
      <c r="CI246" s="61"/>
      <c r="CJ246" s="61"/>
      <c r="CK246" s="61"/>
      <c r="CL246" s="61"/>
      <c r="CM246" s="61"/>
      <c r="CN246" s="61"/>
      <c r="CO246" s="61"/>
      <c r="CP246" s="61"/>
      <c r="CQ246" s="61"/>
      <c r="CR246" s="61"/>
      <c r="CS246" s="61"/>
      <c r="CT246" s="61"/>
      <c r="CU246" s="61"/>
      <c r="CV246" s="61"/>
      <c r="CW246" s="61"/>
      <c r="CX246" s="61"/>
      <c r="CY246" s="61"/>
      <c r="CZ246" s="61"/>
      <c r="DA246" s="61"/>
      <c r="DB246" s="61"/>
      <c r="DC246" s="61"/>
      <c r="DD246" s="61"/>
      <c r="DE246" s="61"/>
      <c r="DF246" s="61"/>
      <c r="DG246" s="61"/>
      <c r="DH246" s="61"/>
      <c r="DI246" s="61"/>
      <c r="DJ246" s="61"/>
      <c r="DK246" s="61"/>
      <c r="DL246" s="61"/>
      <c r="DM246" s="61"/>
      <c r="DN246" s="61"/>
      <c r="DO246" s="61"/>
      <c r="DP246" s="61"/>
      <c r="DQ246" s="61"/>
      <c r="DR246" s="61"/>
      <c r="DS246" s="61"/>
      <c r="DT246" s="61"/>
      <c r="DU246" s="61"/>
      <c r="DV246" s="61"/>
      <c r="DW246" s="61"/>
      <c r="DX246" s="61"/>
      <c r="DY246" s="61"/>
      <c r="DZ246" s="61"/>
      <c r="EA246" s="61"/>
      <c r="EB246" s="61"/>
      <c r="EC246" s="61"/>
      <c r="ED246" s="61"/>
      <c r="EE246" s="61"/>
      <c r="EF246" s="61"/>
      <c r="EG246" s="61"/>
      <c r="EH246" s="61"/>
      <c r="EI246" s="61"/>
      <c r="EJ246" s="61"/>
      <c r="EK246" s="61"/>
      <c r="EL246" s="61"/>
      <c r="EM246" s="61"/>
      <c r="EN246" s="61"/>
      <c r="EO246" s="61"/>
      <c r="EP246" s="61"/>
      <c r="EQ246" s="61"/>
      <c r="ER246" s="61"/>
      <c r="ES246" s="61"/>
      <c r="ET246" s="61"/>
      <c r="EU246" s="61"/>
      <c r="EV246" s="61"/>
      <c r="EW246" s="61"/>
      <c r="EX246" s="61"/>
      <c r="EY246" s="61"/>
      <c r="EZ246" s="61"/>
      <c r="FA246" s="61"/>
      <c r="FB246" s="61"/>
      <c r="FC246" s="61"/>
      <c r="FD246" s="61"/>
      <c r="FE246" s="61"/>
      <c r="FF246" s="61"/>
      <c r="FG246" s="61"/>
      <c r="FH246" s="61"/>
      <c r="FI246" s="61"/>
      <c r="FJ246" s="61"/>
      <c r="FK246" s="61"/>
      <c r="FL246" s="61"/>
      <c r="FM246" s="61"/>
      <c r="FN246" s="61"/>
      <c r="FO246" s="61"/>
      <c r="FP246" s="61"/>
      <c r="FQ246" s="61"/>
      <c r="FR246" s="61"/>
      <c r="FS246" s="61"/>
      <c r="FT246" s="61"/>
      <c r="FU246" s="61"/>
      <c r="FV246" s="61"/>
      <c r="FW246" s="61"/>
      <c r="FX246" s="61"/>
      <c r="FY246" s="61"/>
      <c r="FZ246" s="61"/>
      <c r="GA246" s="61"/>
      <c r="GB246" s="61"/>
      <c r="GC246" s="61"/>
      <c r="GD246" s="61"/>
      <c r="GE246" s="61"/>
      <c r="GF246" s="61"/>
      <c r="GG246" s="61"/>
      <c r="GH246" s="61"/>
      <c r="GI246" s="61"/>
      <c r="GJ246" s="61"/>
      <c r="GK246" s="61"/>
      <c r="GL246" s="61"/>
      <c r="GM246" s="61"/>
      <c r="GN246" s="61"/>
      <c r="GO246" s="61"/>
      <c r="GP246" s="61"/>
      <c r="GQ246" s="61"/>
      <c r="GR246" s="61"/>
      <c r="GS246" s="61"/>
      <c r="GT246" s="61"/>
      <c r="GU246" s="61"/>
      <c r="GV246" s="61"/>
      <c r="GW246" s="61"/>
      <c r="GX246" s="61"/>
      <c r="GY246" s="61"/>
      <c r="GZ246" s="61"/>
      <c r="HA246" s="61"/>
      <c r="HB246" s="61"/>
      <c r="HC246" s="61"/>
      <c r="HD246" s="61"/>
      <c r="HE246" s="61"/>
      <c r="HF246" s="61"/>
      <c r="HG246" s="61"/>
      <c r="HH246" s="61"/>
      <c r="HI246" s="61"/>
      <c r="HJ246" s="61"/>
      <c r="HK246" s="61"/>
      <c r="HL246" s="61"/>
    </row>
    <row r="247" spans="1:220" s="61" customFormat="1" ht="30" customHeight="1" x14ac:dyDescent="0.2">
      <c r="A247" s="80">
        <v>237</v>
      </c>
      <c r="B247" s="87" t="s">
        <v>38</v>
      </c>
      <c r="C247" s="87"/>
      <c r="D247" s="82">
        <v>5</v>
      </c>
      <c r="E247" s="66">
        <v>3</v>
      </c>
      <c r="F247" s="64" t="s">
        <v>85</v>
      </c>
      <c r="G247" s="64" t="s">
        <v>122</v>
      </c>
      <c r="H247" s="64">
        <v>2</v>
      </c>
      <c r="I247" s="74">
        <f t="shared" si="3"/>
        <v>20508.8</v>
      </c>
      <c r="J247" s="79" t="s">
        <v>120</v>
      </c>
    </row>
    <row r="248" spans="1:220" ht="30" customHeight="1" x14ac:dyDescent="0.2">
      <c r="A248" s="80">
        <v>238</v>
      </c>
      <c r="B248" s="87"/>
      <c r="C248" s="87" t="s">
        <v>38</v>
      </c>
      <c r="D248" s="82">
        <v>71</v>
      </c>
      <c r="E248" s="66">
        <v>12</v>
      </c>
      <c r="F248" s="66" t="s">
        <v>48</v>
      </c>
      <c r="G248" s="64" t="s">
        <v>122</v>
      </c>
      <c r="H248" s="64">
        <v>2</v>
      </c>
      <c r="I248" s="74">
        <f t="shared" si="3"/>
        <v>20508.8</v>
      </c>
      <c r="J248" s="79" t="s">
        <v>120</v>
      </c>
    </row>
    <row r="249" spans="1:220" ht="30" customHeight="1" x14ac:dyDescent="0.2">
      <c r="A249" s="80">
        <v>239</v>
      </c>
      <c r="B249" s="87"/>
      <c r="C249" s="87" t="s">
        <v>38</v>
      </c>
      <c r="D249" s="82">
        <v>68</v>
      </c>
      <c r="E249" s="66">
        <v>12</v>
      </c>
      <c r="F249" s="64" t="s">
        <v>40</v>
      </c>
      <c r="G249" s="64" t="s">
        <v>122</v>
      </c>
      <c r="H249" s="64">
        <v>2</v>
      </c>
      <c r="I249" s="74">
        <f t="shared" si="3"/>
        <v>20508.8</v>
      </c>
      <c r="J249" s="79" t="s">
        <v>120</v>
      </c>
    </row>
    <row r="250" spans="1:220" ht="30" customHeight="1" x14ac:dyDescent="0.2">
      <c r="A250" s="80">
        <v>240</v>
      </c>
      <c r="B250" s="87" t="s">
        <v>38</v>
      </c>
      <c r="C250" s="87"/>
      <c r="D250" s="82" t="s">
        <v>86</v>
      </c>
      <c r="E250" s="66">
        <v>12</v>
      </c>
      <c r="F250" s="64" t="s">
        <v>59</v>
      </c>
      <c r="G250" s="64" t="s">
        <v>122</v>
      </c>
      <c r="H250" s="64">
        <v>2</v>
      </c>
      <c r="I250" s="74">
        <f t="shared" si="3"/>
        <v>20508.8</v>
      </c>
      <c r="J250" s="79" t="s">
        <v>120</v>
      </c>
    </row>
    <row r="251" spans="1:220" ht="30" customHeight="1" x14ac:dyDescent="0.2">
      <c r="A251" s="80">
        <v>241</v>
      </c>
      <c r="B251" s="87" t="s">
        <v>38</v>
      </c>
      <c r="C251" s="87"/>
      <c r="D251" s="82">
        <v>70</v>
      </c>
      <c r="E251" s="66">
        <v>12</v>
      </c>
      <c r="F251" s="64" t="s">
        <v>60</v>
      </c>
      <c r="G251" s="64" t="s">
        <v>122</v>
      </c>
      <c r="H251" s="64">
        <v>2</v>
      </c>
      <c r="I251" s="74">
        <f t="shared" si="3"/>
        <v>20508.8</v>
      </c>
      <c r="J251" s="79" t="s">
        <v>120</v>
      </c>
    </row>
    <row r="252" spans="1:220" ht="30" customHeight="1" x14ac:dyDescent="0.2">
      <c r="A252" s="80">
        <v>242</v>
      </c>
      <c r="B252" s="87" t="s">
        <v>38</v>
      </c>
      <c r="C252" s="87"/>
      <c r="D252" s="82">
        <v>10</v>
      </c>
      <c r="E252" s="66">
        <v>12</v>
      </c>
      <c r="F252" s="64" t="s">
        <v>40</v>
      </c>
      <c r="G252" s="64" t="s">
        <v>122</v>
      </c>
      <c r="H252" s="64">
        <v>2</v>
      </c>
      <c r="I252" s="74">
        <f t="shared" si="3"/>
        <v>20508.8</v>
      </c>
      <c r="J252" s="79" t="s">
        <v>120</v>
      </c>
    </row>
    <row r="253" spans="1:220" ht="30" customHeight="1" x14ac:dyDescent="0.2">
      <c r="A253" s="80">
        <v>243</v>
      </c>
      <c r="B253" s="87" t="s">
        <v>38</v>
      </c>
      <c r="C253" s="87"/>
      <c r="D253" s="82">
        <v>50</v>
      </c>
      <c r="E253" s="66">
        <v>12</v>
      </c>
      <c r="F253" s="64" t="s">
        <v>55</v>
      </c>
      <c r="G253" s="64" t="s">
        <v>122</v>
      </c>
      <c r="H253" s="64">
        <v>2</v>
      </c>
      <c r="I253" s="74">
        <f t="shared" si="3"/>
        <v>20508.8</v>
      </c>
      <c r="J253" s="79" t="s">
        <v>120</v>
      </c>
    </row>
    <row r="254" spans="1:220" ht="30" customHeight="1" x14ac:dyDescent="0.2">
      <c r="A254" s="80">
        <v>244</v>
      </c>
      <c r="B254" s="87"/>
      <c r="C254" s="87" t="s">
        <v>38</v>
      </c>
      <c r="D254" s="82">
        <v>10</v>
      </c>
      <c r="E254" s="66">
        <v>4</v>
      </c>
      <c r="F254" s="64" t="s">
        <v>76</v>
      </c>
      <c r="G254" s="64" t="s">
        <v>122</v>
      </c>
      <c r="H254" s="64">
        <v>2</v>
      </c>
      <c r="I254" s="74">
        <f t="shared" si="3"/>
        <v>20508.8</v>
      </c>
      <c r="J254" s="79" t="s">
        <v>120</v>
      </c>
    </row>
    <row r="255" spans="1:220" ht="30" customHeight="1" x14ac:dyDescent="0.2">
      <c r="A255" s="80">
        <v>245</v>
      </c>
      <c r="B255" s="87"/>
      <c r="C255" s="87" t="s">
        <v>38</v>
      </c>
      <c r="D255" s="82">
        <v>75</v>
      </c>
      <c r="E255" s="66">
        <v>9</v>
      </c>
      <c r="F255" s="64" t="s">
        <v>41</v>
      </c>
      <c r="G255" s="64" t="s">
        <v>122</v>
      </c>
      <c r="H255" s="64">
        <v>2</v>
      </c>
      <c r="I255" s="74">
        <f t="shared" si="3"/>
        <v>20508.8</v>
      </c>
      <c r="J255" s="79" t="s">
        <v>120</v>
      </c>
    </row>
    <row r="256" spans="1:220" ht="30" customHeight="1" x14ac:dyDescent="0.2">
      <c r="A256" s="80">
        <v>246</v>
      </c>
      <c r="B256" s="87" t="s">
        <v>38</v>
      </c>
      <c r="C256" s="87"/>
      <c r="D256" s="82">
        <v>10</v>
      </c>
      <c r="E256" s="66">
        <v>9</v>
      </c>
      <c r="F256" s="66" t="s">
        <v>41</v>
      </c>
      <c r="G256" s="64" t="s">
        <v>122</v>
      </c>
      <c r="H256" s="64">
        <v>2</v>
      </c>
      <c r="I256" s="74">
        <f t="shared" si="3"/>
        <v>20508.8</v>
      </c>
      <c r="J256" s="79" t="s">
        <v>120</v>
      </c>
    </row>
    <row r="257" spans="1:220" ht="30" customHeight="1" x14ac:dyDescent="0.2">
      <c r="A257" s="80">
        <v>247</v>
      </c>
      <c r="B257" s="87" t="s">
        <v>38</v>
      </c>
      <c r="C257" s="87"/>
      <c r="D257" s="82" t="s">
        <v>87</v>
      </c>
      <c r="E257" s="66">
        <v>11</v>
      </c>
      <c r="F257" s="64" t="s">
        <v>88</v>
      </c>
      <c r="G257" s="64" t="s">
        <v>122</v>
      </c>
      <c r="H257" s="64">
        <v>2</v>
      </c>
      <c r="I257" s="74">
        <f t="shared" si="3"/>
        <v>20508.8</v>
      </c>
      <c r="J257" s="79" t="s">
        <v>120</v>
      </c>
    </row>
    <row r="258" spans="1:220" ht="30" customHeight="1" x14ac:dyDescent="0.2">
      <c r="A258" s="80">
        <v>248</v>
      </c>
      <c r="B258" s="87" t="s">
        <v>38</v>
      </c>
      <c r="C258" s="87"/>
      <c r="D258" s="82">
        <v>69</v>
      </c>
      <c r="E258" s="66">
        <v>12</v>
      </c>
      <c r="F258" s="64" t="s">
        <v>55</v>
      </c>
      <c r="G258" s="64" t="s">
        <v>122</v>
      </c>
      <c r="H258" s="64">
        <v>2</v>
      </c>
      <c r="I258" s="74">
        <f t="shared" si="3"/>
        <v>20508.8</v>
      </c>
      <c r="J258" s="79" t="s">
        <v>120</v>
      </c>
    </row>
    <row r="259" spans="1:220" ht="30" customHeight="1" x14ac:dyDescent="0.2">
      <c r="A259" s="80">
        <v>249</v>
      </c>
      <c r="B259" s="87"/>
      <c r="C259" s="87" t="s">
        <v>38</v>
      </c>
      <c r="D259" s="82">
        <v>71</v>
      </c>
      <c r="E259" s="66">
        <v>12</v>
      </c>
      <c r="F259" s="64" t="s">
        <v>40</v>
      </c>
      <c r="G259" s="64" t="s">
        <v>122</v>
      </c>
      <c r="H259" s="64">
        <v>2</v>
      </c>
      <c r="I259" s="74">
        <f t="shared" si="3"/>
        <v>20508.8</v>
      </c>
      <c r="J259" s="79" t="s">
        <v>120</v>
      </c>
    </row>
    <row r="260" spans="1:220" ht="30" customHeight="1" x14ac:dyDescent="0.2">
      <c r="A260" s="80">
        <v>250</v>
      </c>
      <c r="B260" s="87" t="s">
        <v>38</v>
      </c>
      <c r="C260" s="87"/>
      <c r="D260" s="82">
        <v>72</v>
      </c>
      <c r="E260" s="66">
        <v>12</v>
      </c>
      <c r="F260" s="66" t="s">
        <v>48</v>
      </c>
      <c r="G260" s="64" t="s">
        <v>122</v>
      </c>
      <c r="H260" s="64">
        <v>2</v>
      </c>
      <c r="I260" s="74">
        <f t="shared" si="3"/>
        <v>20508.8</v>
      </c>
      <c r="J260" s="79" t="s">
        <v>120</v>
      </c>
    </row>
    <row r="261" spans="1:220" ht="30" customHeight="1" x14ac:dyDescent="0.2">
      <c r="A261" s="80">
        <v>251</v>
      </c>
      <c r="B261" s="87"/>
      <c r="C261" s="87" t="s">
        <v>38</v>
      </c>
      <c r="D261" s="82">
        <v>69</v>
      </c>
      <c r="E261" s="66">
        <v>3</v>
      </c>
      <c r="F261" s="64" t="s">
        <v>89</v>
      </c>
      <c r="G261" s="64" t="s">
        <v>122</v>
      </c>
      <c r="H261" s="64">
        <v>2</v>
      </c>
      <c r="I261" s="74">
        <f t="shared" si="3"/>
        <v>20508.8</v>
      </c>
      <c r="J261" s="79" t="s">
        <v>120</v>
      </c>
    </row>
    <row r="262" spans="1:220" ht="30" customHeight="1" x14ac:dyDescent="0.2">
      <c r="A262" s="80">
        <v>252</v>
      </c>
      <c r="B262" s="87" t="s">
        <v>38</v>
      </c>
      <c r="C262" s="87"/>
      <c r="D262" s="82">
        <v>60</v>
      </c>
      <c r="E262" s="66">
        <v>6</v>
      </c>
      <c r="F262" s="66" t="s">
        <v>90</v>
      </c>
      <c r="G262" s="64" t="s">
        <v>122</v>
      </c>
      <c r="H262" s="64">
        <v>2</v>
      </c>
      <c r="I262" s="74">
        <f t="shared" si="3"/>
        <v>20508.8</v>
      </c>
      <c r="J262" s="79" t="s">
        <v>120</v>
      </c>
    </row>
    <row r="263" spans="1:220" ht="30" customHeight="1" x14ac:dyDescent="0.2">
      <c r="A263" s="80">
        <v>253</v>
      </c>
      <c r="B263" s="87" t="s">
        <v>38</v>
      </c>
      <c r="C263" s="87"/>
      <c r="D263" s="82">
        <v>8</v>
      </c>
      <c r="E263" s="66">
        <v>12</v>
      </c>
      <c r="F263" s="64" t="s">
        <v>40</v>
      </c>
      <c r="G263" s="64" t="s">
        <v>122</v>
      </c>
      <c r="H263" s="64">
        <v>2</v>
      </c>
      <c r="I263" s="74">
        <f t="shared" si="3"/>
        <v>20508.8</v>
      </c>
      <c r="J263" s="79" t="s">
        <v>120</v>
      </c>
    </row>
    <row r="264" spans="1:220" ht="30" customHeight="1" x14ac:dyDescent="0.2">
      <c r="A264" s="80">
        <v>254</v>
      </c>
      <c r="B264" s="87"/>
      <c r="C264" s="87" t="s">
        <v>38</v>
      </c>
      <c r="D264" s="82">
        <v>10</v>
      </c>
      <c r="E264" s="66">
        <v>12</v>
      </c>
      <c r="F264" s="64" t="s">
        <v>40</v>
      </c>
      <c r="G264" s="64" t="s">
        <v>122</v>
      </c>
      <c r="H264" s="64">
        <v>2</v>
      </c>
      <c r="I264" s="74">
        <f t="shared" si="3"/>
        <v>20508.8</v>
      </c>
      <c r="J264" s="79" t="s">
        <v>120</v>
      </c>
    </row>
    <row r="265" spans="1:220" ht="30" customHeight="1" x14ac:dyDescent="0.2">
      <c r="A265" s="80">
        <v>255</v>
      </c>
      <c r="B265" s="87"/>
      <c r="C265" s="87" t="s">
        <v>38</v>
      </c>
      <c r="D265" s="82">
        <v>17</v>
      </c>
      <c r="E265" s="66">
        <v>12</v>
      </c>
      <c r="F265" s="64" t="s">
        <v>78</v>
      </c>
      <c r="G265" s="64" t="s">
        <v>122</v>
      </c>
      <c r="H265" s="64">
        <v>2</v>
      </c>
      <c r="I265" s="74">
        <f t="shared" si="3"/>
        <v>20508.8</v>
      </c>
      <c r="J265" s="79" t="s">
        <v>120</v>
      </c>
    </row>
    <row r="266" spans="1:220" ht="30" customHeight="1" x14ac:dyDescent="0.2">
      <c r="A266" s="80">
        <v>256</v>
      </c>
      <c r="B266" s="87" t="s">
        <v>38</v>
      </c>
      <c r="C266" s="87"/>
      <c r="D266" s="82">
        <v>78</v>
      </c>
      <c r="E266" s="66">
        <v>7</v>
      </c>
      <c r="F266" s="64" t="s">
        <v>61</v>
      </c>
      <c r="G266" s="64" t="s">
        <v>122</v>
      </c>
      <c r="H266" s="64">
        <v>2</v>
      </c>
      <c r="I266" s="74">
        <f t="shared" si="3"/>
        <v>20508.8</v>
      </c>
      <c r="J266" s="79" t="s">
        <v>120</v>
      </c>
    </row>
    <row r="267" spans="1:220" ht="30" customHeight="1" x14ac:dyDescent="0.2">
      <c r="A267" s="80">
        <v>257</v>
      </c>
      <c r="B267" s="87" t="s">
        <v>38</v>
      </c>
      <c r="C267" s="87"/>
      <c r="D267" s="82">
        <v>53</v>
      </c>
      <c r="E267" s="66">
        <v>4</v>
      </c>
      <c r="F267" s="64" t="s">
        <v>46</v>
      </c>
      <c r="G267" s="64" t="s">
        <v>122</v>
      </c>
      <c r="H267" s="64">
        <v>2</v>
      </c>
      <c r="I267" s="74">
        <f t="shared" ref="I267:I330" si="4">SUM(10254.4*H267)</f>
        <v>20508.8</v>
      </c>
      <c r="J267" s="79" t="s">
        <v>120</v>
      </c>
    </row>
    <row r="268" spans="1:220" ht="30" customHeight="1" x14ac:dyDescent="0.2">
      <c r="A268" s="80">
        <v>258</v>
      </c>
      <c r="B268" s="87" t="s">
        <v>38</v>
      </c>
      <c r="C268" s="87"/>
      <c r="D268" s="82">
        <v>82</v>
      </c>
      <c r="E268" s="66">
        <v>3</v>
      </c>
      <c r="F268" s="64" t="s">
        <v>91</v>
      </c>
      <c r="G268" s="64" t="s">
        <v>122</v>
      </c>
      <c r="H268" s="64">
        <v>2</v>
      </c>
      <c r="I268" s="74">
        <f t="shared" si="4"/>
        <v>20508.8</v>
      </c>
      <c r="J268" s="79" t="s">
        <v>120</v>
      </c>
    </row>
    <row r="269" spans="1:220" ht="30" customHeight="1" x14ac:dyDescent="0.2">
      <c r="A269" s="80">
        <v>259</v>
      </c>
      <c r="B269" s="87"/>
      <c r="C269" s="87" t="s">
        <v>38</v>
      </c>
      <c r="D269" s="82">
        <v>16</v>
      </c>
      <c r="E269" s="66">
        <v>5</v>
      </c>
      <c r="F269" s="64" t="s">
        <v>44</v>
      </c>
      <c r="G269" s="64" t="s">
        <v>122</v>
      </c>
      <c r="H269" s="64">
        <v>1</v>
      </c>
      <c r="I269" s="74">
        <f t="shared" si="4"/>
        <v>10254.4</v>
      </c>
      <c r="J269" s="79" t="s">
        <v>120</v>
      </c>
    </row>
    <row r="270" spans="1:220" s="67" customFormat="1" ht="30" customHeight="1" x14ac:dyDescent="0.2">
      <c r="A270" s="80">
        <v>260</v>
      </c>
      <c r="B270" s="87" t="s">
        <v>38</v>
      </c>
      <c r="C270" s="87"/>
      <c r="D270" s="82">
        <v>80</v>
      </c>
      <c r="E270" s="66">
        <v>7</v>
      </c>
      <c r="F270" s="66" t="s">
        <v>92</v>
      </c>
      <c r="G270" s="64" t="s">
        <v>122</v>
      </c>
      <c r="H270" s="66">
        <v>2</v>
      </c>
      <c r="I270" s="74">
        <f t="shared" si="4"/>
        <v>20508.8</v>
      </c>
      <c r="J270" s="79" t="s">
        <v>120</v>
      </c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  <c r="BE270" s="61"/>
      <c r="BF270" s="61"/>
      <c r="BG270" s="61"/>
      <c r="BH270" s="61"/>
      <c r="BI270" s="61"/>
      <c r="BJ270" s="61"/>
      <c r="BK270" s="61"/>
      <c r="BL270" s="61"/>
      <c r="BM270" s="61"/>
      <c r="BN270" s="61"/>
      <c r="BO270" s="61"/>
      <c r="BP270" s="61"/>
      <c r="BQ270" s="61"/>
      <c r="BR270" s="61"/>
      <c r="BS270" s="61"/>
      <c r="BT270" s="61"/>
      <c r="BU270" s="61"/>
      <c r="BV270" s="61"/>
      <c r="BW270" s="61"/>
      <c r="BX270" s="61"/>
      <c r="BY270" s="61"/>
      <c r="BZ270" s="61"/>
      <c r="CA270" s="61"/>
      <c r="CB270" s="61"/>
      <c r="CC270" s="61"/>
      <c r="CD270" s="61"/>
      <c r="CE270" s="61"/>
      <c r="CF270" s="61"/>
      <c r="CG270" s="61"/>
      <c r="CH270" s="61"/>
      <c r="CI270" s="61"/>
      <c r="CJ270" s="61"/>
      <c r="CK270" s="61"/>
      <c r="CL270" s="61"/>
      <c r="CM270" s="61"/>
      <c r="CN270" s="61"/>
      <c r="CO270" s="61"/>
      <c r="CP270" s="61"/>
      <c r="CQ270" s="61"/>
      <c r="CR270" s="61"/>
      <c r="CS270" s="61"/>
      <c r="CT270" s="61"/>
      <c r="CU270" s="61"/>
      <c r="CV270" s="61"/>
      <c r="CW270" s="61"/>
      <c r="CX270" s="61"/>
      <c r="CY270" s="61"/>
      <c r="CZ270" s="61"/>
      <c r="DA270" s="61"/>
      <c r="DB270" s="61"/>
      <c r="DC270" s="61"/>
      <c r="DD270" s="61"/>
      <c r="DE270" s="61"/>
      <c r="DF270" s="61"/>
      <c r="DG270" s="61"/>
      <c r="DH270" s="61"/>
      <c r="DI270" s="61"/>
      <c r="DJ270" s="61"/>
      <c r="DK270" s="61"/>
      <c r="DL270" s="61"/>
      <c r="DM270" s="61"/>
      <c r="DN270" s="61"/>
      <c r="DO270" s="61"/>
      <c r="DP270" s="61"/>
      <c r="DQ270" s="61"/>
      <c r="DR270" s="61"/>
      <c r="DS270" s="61"/>
      <c r="DT270" s="61"/>
      <c r="DU270" s="61"/>
      <c r="DV270" s="61"/>
      <c r="DW270" s="61"/>
      <c r="DX270" s="61"/>
      <c r="DY270" s="61"/>
      <c r="DZ270" s="61"/>
      <c r="EA270" s="61"/>
      <c r="EB270" s="61"/>
      <c r="EC270" s="61"/>
      <c r="ED270" s="61"/>
      <c r="EE270" s="61"/>
      <c r="EF270" s="61"/>
      <c r="EG270" s="61"/>
      <c r="EH270" s="61"/>
      <c r="EI270" s="61"/>
      <c r="EJ270" s="61"/>
      <c r="EK270" s="61"/>
      <c r="EL270" s="61"/>
      <c r="EM270" s="61"/>
      <c r="EN270" s="61"/>
      <c r="EO270" s="61"/>
      <c r="EP270" s="61"/>
      <c r="EQ270" s="61"/>
      <c r="ER270" s="61"/>
      <c r="ES270" s="61"/>
      <c r="ET270" s="61"/>
      <c r="EU270" s="61"/>
      <c r="EV270" s="61"/>
      <c r="EW270" s="61"/>
      <c r="EX270" s="61"/>
      <c r="EY270" s="61"/>
      <c r="EZ270" s="61"/>
      <c r="FA270" s="61"/>
      <c r="FB270" s="61"/>
      <c r="FC270" s="61"/>
      <c r="FD270" s="61"/>
      <c r="FE270" s="61"/>
      <c r="FF270" s="61"/>
      <c r="FG270" s="61"/>
      <c r="FH270" s="61"/>
      <c r="FI270" s="61"/>
      <c r="FJ270" s="61"/>
      <c r="FK270" s="61"/>
      <c r="FL270" s="61"/>
      <c r="FM270" s="61"/>
      <c r="FN270" s="61"/>
      <c r="FO270" s="61"/>
      <c r="FP270" s="61"/>
      <c r="FQ270" s="61"/>
      <c r="FR270" s="61"/>
      <c r="FS270" s="61"/>
      <c r="FT270" s="61"/>
      <c r="FU270" s="61"/>
      <c r="FV270" s="61"/>
      <c r="FW270" s="61"/>
      <c r="FX270" s="61"/>
      <c r="FY270" s="61"/>
      <c r="FZ270" s="61"/>
      <c r="GA270" s="61"/>
      <c r="GB270" s="61"/>
      <c r="GC270" s="61"/>
      <c r="GD270" s="61"/>
      <c r="GE270" s="61"/>
      <c r="GF270" s="61"/>
      <c r="GG270" s="61"/>
      <c r="GH270" s="61"/>
      <c r="GI270" s="61"/>
      <c r="GJ270" s="61"/>
      <c r="GK270" s="61"/>
      <c r="GL270" s="61"/>
      <c r="GM270" s="61"/>
      <c r="GN270" s="61"/>
      <c r="GO270" s="61"/>
      <c r="GP270" s="61"/>
      <c r="GQ270" s="61"/>
      <c r="GR270" s="61"/>
      <c r="GS270" s="61"/>
      <c r="GT270" s="61"/>
      <c r="GU270" s="61"/>
      <c r="GV270" s="61"/>
      <c r="GW270" s="61"/>
      <c r="GX270" s="61"/>
      <c r="GY270" s="61"/>
      <c r="GZ270" s="61"/>
      <c r="HA270" s="61"/>
      <c r="HB270" s="61"/>
      <c r="HC270" s="61"/>
      <c r="HD270" s="61"/>
      <c r="HE270" s="61"/>
      <c r="HF270" s="61"/>
      <c r="HG270" s="61"/>
      <c r="HH270" s="61"/>
      <c r="HI270" s="61"/>
      <c r="HJ270" s="61"/>
      <c r="HK270" s="61"/>
      <c r="HL270" s="61"/>
    </row>
    <row r="271" spans="1:220" ht="30" customHeight="1" x14ac:dyDescent="0.2">
      <c r="A271" s="80">
        <v>261</v>
      </c>
      <c r="B271" s="87"/>
      <c r="C271" s="87" t="s">
        <v>38</v>
      </c>
      <c r="D271" s="82">
        <v>6</v>
      </c>
      <c r="E271" s="66">
        <v>9</v>
      </c>
      <c r="F271" s="66" t="s">
        <v>41</v>
      </c>
      <c r="G271" s="64" t="s">
        <v>122</v>
      </c>
      <c r="H271" s="66">
        <v>2</v>
      </c>
      <c r="I271" s="74">
        <f t="shared" si="4"/>
        <v>20508.8</v>
      </c>
      <c r="J271" s="79" t="s">
        <v>120</v>
      </c>
    </row>
    <row r="272" spans="1:220" ht="30" customHeight="1" x14ac:dyDescent="0.2">
      <c r="A272" s="80">
        <v>262</v>
      </c>
      <c r="B272" s="87" t="s">
        <v>38</v>
      </c>
      <c r="C272" s="87"/>
      <c r="D272" s="82">
        <v>58</v>
      </c>
      <c r="E272" s="66">
        <v>9</v>
      </c>
      <c r="F272" s="64" t="s">
        <v>41</v>
      </c>
      <c r="G272" s="64" t="s">
        <v>122</v>
      </c>
      <c r="H272" s="66">
        <v>2</v>
      </c>
      <c r="I272" s="74">
        <f t="shared" si="4"/>
        <v>20508.8</v>
      </c>
      <c r="J272" s="79" t="s">
        <v>120</v>
      </c>
    </row>
    <row r="273" spans="1:220" ht="30" customHeight="1" x14ac:dyDescent="0.2">
      <c r="A273" s="80">
        <v>263</v>
      </c>
      <c r="B273" s="87" t="s">
        <v>38</v>
      </c>
      <c r="C273" s="87"/>
      <c r="D273" s="82">
        <v>79</v>
      </c>
      <c r="E273" s="66">
        <v>12</v>
      </c>
      <c r="F273" s="64" t="s">
        <v>40</v>
      </c>
      <c r="G273" s="64" t="s">
        <v>122</v>
      </c>
      <c r="H273" s="66">
        <v>2</v>
      </c>
      <c r="I273" s="74">
        <f t="shared" si="4"/>
        <v>20508.8</v>
      </c>
      <c r="J273" s="79" t="s">
        <v>120</v>
      </c>
    </row>
    <row r="274" spans="1:220" ht="30" customHeight="1" x14ac:dyDescent="0.2">
      <c r="A274" s="80">
        <v>264</v>
      </c>
      <c r="B274" s="87" t="s">
        <v>38</v>
      </c>
      <c r="C274" s="87"/>
      <c r="D274" s="82">
        <v>75</v>
      </c>
      <c r="E274" s="66">
        <v>12</v>
      </c>
      <c r="F274" s="64" t="s">
        <v>40</v>
      </c>
      <c r="G274" s="64" t="s">
        <v>122</v>
      </c>
      <c r="H274" s="66">
        <v>2</v>
      </c>
      <c r="I274" s="74">
        <f t="shared" si="4"/>
        <v>20508.8</v>
      </c>
      <c r="J274" s="79" t="s">
        <v>120</v>
      </c>
    </row>
    <row r="275" spans="1:220" s="67" customFormat="1" ht="30" customHeight="1" x14ac:dyDescent="0.2">
      <c r="A275" s="80">
        <v>265</v>
      </c>
      <c r="B275" s="87"/>
      <c r="C275" s="87" t="s">
        <v>38</v>
      </c>
      <c r="D275" s="82">
        <v>85</v>
      </c>
      <c r="E275" s="66">
        <v>12</v>
      </c>
      <c r="F275" s="64" t="s">
        <v>40</v>
      </c>
      <c r="G275" s="64" t="s">
        <v>122</v>
      </c>
      <c r="H275" s="66">
        <v>2</v>
      </c>
      <c r="I275" s="74">
        <f t="shared" si="4"/>
        <v>20508.8</v>
      </c>
      <c r="J275" s="79" t="s">
        <v>120</v>
      </c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  <c r="AI275" s="61"/>
      <c r="AJ275" s="61"/>
      <c r="AK275" s="61"/>
      <c r="AL275" s="61"/>
      <c r="AM275" s="61"/>
      <c r="AN275" s="61"/>
      <c r="AO275" s="61"/>
      <c r="AP275" s="61"/>
      <c r="AQ275" s="61"/>
      <c r="AR275" s="61"/>
      <c r="AS275" s="61"/>
      <c r="AT275" s="61"/>
      <c r="AU275" s="61"/>
      <c r="AV275" s="61"/>
      <c r="AW275" s="61"/>
      <c r="AX275" s="61"/>
      <c r="AY275" s="61"/>
      <c r="AZ275" s="61"/>
      <c r="BA275" s="61"/>
      <c r="BB275" s="61"/>
      <c r="BC275" s="61"/>
      <c r="BD275" s="61"/>
      <c r="BE275" s="61"/>
      <c r="BF275" s="61"/>
      <c r="BG275" s="61"/>
      <c r="BH275" s="61"/>
      <c r="BI275" s="61"/>
      <c r="BJ275" s="61"/>
      <c r="BK275" s="61"/>
      <c r="BL275" s="61"/>
      <c r="BM275" s="61"/>
      <c r="BN275" s="61"/>
      <c r="BO275" s="61"/>
      <c r="BP275" s="61"/>
      <c r="BQ275" s="61"/>
      <c r="BR275" s="61"/>
      <c r="BS275" s="61"/>
      <c r="BT275" s="61"/>
      <c r="BU275" s="61"/>
      <c r="BV275" s="61"/>
      <c r="BW275" s="61"/>
      <c r="BX275" s="61"/>
      <c r="BY275" s="61"/>
      <c r="BZ275" s="61"/>
      <c r="CA275" s="61"/>
      <c r="CB275" s="61"/>
      <c r="CC275" s="61"/>
      <c r="CD275" s="61"/>
      <c r="CE275" s="61"/>
      <c r="CF275" s="61"/>
      <c r="CG275" s="61"/>
      <c r="CH275" s="61"/>
      <c r="CI275" s="61"/>
      <c r="CJ275" s="61"/>
      <c r="CK275" s="61"/>
      <c r="CL275" s="61"/>
      <c r="CM275" s="61"/>
      <c r="CN275" s="61"/>
      <c r="CO275" s="61"/>
      <c r="CP275" s="61"/>
      <c r="CQ275" s="61"/>
      <c r="CR275" s="61"/>
      <c r="CS275" s="61"/>
      <c r="CT275" s="61"/>
      <c r="CU275" s="61"/>
      <c r="CV275" s="61"/>
      <c r="CW275" s="61"/>
      <c r="CX275" s="61"/>
      <c r="CY275" s="61"/>
      <c r="CZ275" s="61"/>
      <c r="DA275" s="61"/>
      <c r="DB275" s="61"/>
      <c r="DC275" s="61"/>
      <c r="DD275" s="61"/>
      <c r="DE275" s="61"/>
      <c r="DF275" s="61"/>
      <c r="DG275" s="61"/>
      <c r="DH275" s="61"/>
      <c r="DI275" s="61"/>
      <c r="DJ275" s="61"/>
      <c r="DK275" s="61"/>
      <c r="DL275" s="61"/>
      <c r="DM275" s="61"/>
      <c r="DN275" s="61"/>
      <c r="DO275" s="61"/>
      <c r="DP275" s="61"/>
      <c r="DQ275" s="61"/>
      <c r="DR275" s="61"/>
      <c r="DS275" s="61"/>
      <c r="DT275" s="61"/>
      <c r="DU275" s="61"/>
      <c r="DV275" s="61"/>
      <c r="DW275" s="61"/>
      <c r="DX275" s="61"/>
      <c r="DY275" s="61"/>
      <c r="DZ275" s="61"/>
      <c r="EA275" s="61"/>
      <c r="EB275" s="61"/>
      <c r="EC275" s="61"/>
      <c r="ED275" s="61"/>
      <c r="EE275" s="61"/>
      <c r="EF275" s="61"/>
      <c r="EG275" s="61"/>
      <c r="EH275" s="61"/>
      <c r="EI275" s="61"/>
      <c r="EJ275" s="61"/>
      <c r="EK275" s="61"/>
      <c r="EL275" s="61"/>
      <c r="EM275" s="61"/>
      <c r="EN275" s="61"/>
      <c r="EO275" s="61"/>
      <c r="EP275" s="61"/>
      <c r="EQ275" s="61"/>
      <c r="ER275" s="61"/>
      <c r="ES275" s="61"/>
      <c r="ET275" s="61"/>
      <c r="EU275" s="61"/>
      <c r="EV275" s="61"/>
      <c r="EW275" s="61"/>
      <c r="EX275" s="61"/>
      <c r="EY275" s="61"/>
      <c r="EZ275" s="61"/>
      <c r="FA275" s="61"/>
      <c r="FB275" s="61"/>
      <c r="FC275" s="61"/>
      <c r="FD275" s="61"/>
      <c r="FE275" s="61"/>
      <c r="FF275" s="61"/>
      <c r="FG275" s="61"/>
      <c r="FH275" s="61"/>
      <c r="FI275" s="61"/>
      <c r="FJ275" s="61"/>
      <c r="FK275" s="61"/>
      <c r="FL275" s="61"/>
      <c r="FM275" s="61"/>
      <c r="FN275" s="61"/>
      <c r="FO275" s="61"/>
      <c r="FP275" s="61"/>
      <c r="FQ275" s="61"/>
      <c r="FR275" s="61"/>
      <c r="FS275" s="61"/>
      <c r="FT275" s="61"/>
      <c r="FU275" s="61"/>
      <c r="FV275" s="61"/>
      <c r="FW275" s="61"/>
      <c r="FX275" s="61"/>
      <c r="FY275" s="61"/>
      <c r="FZ275" s="61"/>
      <c r="GA275" s="61"/>
      <c r="GB275" s="61"/>
      <c r="GC275" s="61"/>
      <c r="GD275" s="61"/>
      <c r="GE275" s="61"/>
      <c r="GF275" s="61"/>
      <c r="GG275" s="61"/>
      <c r="GH275" s="61"/>
      <c r="GI275" s="61"/>
      <c r="GJ275" s="61"/>
      <c r="GK275" s="61"/>
      <c r="GL275" s="61"/>
      <c r="GM275" s="61"/>
      <c r="GN275" s="61"/>
      <c r="GO275" s="61"/>
      <c r="GP275" s="61"/>
      <c r="GQ275" s="61"/>
      <c r="GR275" s="61"/>
      <c r="GS275" s="61"/>
      <c r="GT275" s="61"/>
      <c r="GU275" s="61"/>
      <c r="GV275" s="61"/>
      <c r="GW275" s="61"/>
      <c r="GX275" s="61"/>
      <c r="GY275" s="61"/>
      <c r="GZ275" s="61"/>
      <c r="HA275" s="61"/>
      <c r="HB275" s="61"/>
      <c r="HC275" s="61"/>
      <c r="HD275" s="61"/>
      <c r="HE275" s="61"/>
      <c r="HF275" s="61"/>
      <c r="HG275" s="61"/>
      <c r="HH275" s="61"/>
      <c r="HI275" s="61"/>
      <c r="HJ275" s="61"/>
      <c r="HK275" s="61"/>
      <c r="HL275" s="61"/>
    </row>
    <row r="276" spans="1:220" ht="30" customHeight="1" x14ac:dyDescent="0.2">
      <c r="A276" s="80">
        <v>266</v>
      </c>
      <c r="B276" s="87" t="s">
        <v>38</v>
      </c>
      <c r="C276" s="87"/>
      <c r="D276" s="82">
        <v>44</v>
      </c>
      <c r="E276" s="66">
        <v>2</v>
      </c>
      <c r="F276" s="64" t="s">
        <v>58</v>
      </c>
      <c r="G276" s="64" t="s">
        <v>122</v>
      </c>
      <c r="H276" s="66">
        <v>2</v>
      </c>
      <c r="I276" s="74">
        <f t="shared" si="4"/>
        <v>20508.8</v>
      </c>
      <c r="J276" s="79" t="s">
        <v>120</v>
      </c>
    </row>
    <row r="277" spans="1:220" ht="30" customHeight="1" x14ac:dyDescent="0.2">
      <c r="A277" s="80">
        <v>267</v>
      </c>
      <c r="B277" s="87" t="s">
        <v>38</v>
      </c>
      <c r="C277" s="87"/>
      <c r="D277" s="82">
        <v>76</v>
      </c>
      <c r="E277" s="66">
        <v>12</v>
      </c>
      <c r="F277" s="64" t="s">
        <v>40</v>
      </c>
      <c r="G277" s="64" t="s">
        <v>122</v>
      </c>
      <c r="H277" s="66">
        <v>2</v>
      </c>
      <c r="I277" s="74">
        <f t="shared" si="4"/>
        <v>20508.8</v>
      </c>
      <c r="J277" s="79" t="s">
        <v>120</v>
      </c>
    </row>
    <row r="278" spans="1:220" ht="30" customHeight="1" x14ac:dyDescent="0.2">
      <c r="A278" s="80">
        <v>268</v>
      </c>
      <c r="B278" s="87"/>
      <c r="C278" s="87" t="s">
        <v>38</v>
      </c>
      <c r="D278" s="82">
        <v>60</v>
      </c>
      <c r="E278" s="66">
        <v>3</v>
      </c>
      <c r="F278" s="64" t="s">
        <v>85</v>
      </c>
      <c r="G278" s="64" t="s">
        <v>122</v>
      </c>
      <c r="H278" s="66">
        <v>2</v>
      </c>
      <c r="I278" s="74">
        <f t="shared" si="4"/>
        <v>20508.8</v>
      </c>
      <c r="J278" s="79" t="s">
        <v>120</v>
      </c>
    </row>
    <row r="279" spans="1:220" ht="30" customHeight="1" x14ac:dyDescent="0.2">
      <c r="A279" s="80">
        <v>269</v>
      </c>
      <c r="B279" s="87"/>
      <c r="C279" s="87" t="s">
        <v>38</v>
      </c>
      <c r="D279" s="82">
        <v>14</v>
      </c>
      <c r="E279" s="66">
        <v>12</v>
      </c>
      <c r="F279" s="64" t="s">
        <v>51</v>
      </c>
      <c r="G279" s="64" t="s">
        <v>122</v>
      </c>
      <c r="H279" s="66">
        <v>2</v>
      </c>
      <c r="I279" s="74">
        <f t="shared" si="4"/>
        <v>20508.8</v>
      </c>
      <c r="J279" s="79" t="s">
        <v>120</v>
      </c>
    </row>
    <row r="280" spans="1:220" ht="30" customHeight="1" x14ac:dyDescent="0.2">
      <c r="A280" s="80">
        <v>270</v>
      </c>
      <c r="B280" s="87"/>
      <c r="C280" s="87" t="s">
        <v>38</v>
      </c>
      <c r="D280" s="82">
        <v>43</v>
      </c>
      <c r="E280" s="66">
        <v>3</v>
      </c>
      <c r="F280" s="64" t="s">
        <v>109</v>
      </c>
      <c r="G280" s="64" t="s">
        <v>122</v>
      </c>
      <c r="H280" s="66">
        <v>2</v>
      </c>
      <c r="I280" s="74">
        <f t="shared" si="4"/>
        <v>20508.8</v>
      </c>
      <c r="J280" s="79" t="s">
        <v>120</v>
      </c>
    </row>
    <row r="281" spans="1:220" ht="30" customHeight="1" x14ac:dyDescent="0.2">
      <c r="A281" s="80">
        <v>271</v>
      </c>
      <c r="B281" s="87" t="s">
        <v>38</v>
      </c>
      <c r="C281" s="87"/>
      <c r="D281" s="82">
        <v>12</v>
      </c>
      <c r="E281" s="66">
        <v>12</v>
      </c>
      <c r="F281" s="64" t="s">
        <v>40</v>
      </c>
      <c r="G281" s="64" t="s">
        <v>122</v>
      </c>
      <c r="H281" s="64">
        <v>1</v>
      </c>
      <c r="I281" s="74">
        <f t="shared" si="4"/>
        <v>10254.4</v>
      </c>
      <c r="J281" s="79" t="s">
        <v>120</v>
      </c>
    </row>
    <row r="282" spans="1:220" ht="30" customHeight="1" x14ac:dyDescent="0.2">
      <c r="A282" s="80">
        <v>272</v>
      </c>
      <c r="B282" s="87"/>
      <c r="C282" s="87" t="s">
        <v>38</v>
      </c>
      <c r="D282" s="82">
        <v>74</v>
      </c>
      <c r="E282" s="66">
        <v>12</v>
      </c>
      <c r="F282" s="64" t="s">
        <v>40</v>
      </c>
      <c r="G282" s="64" t="s">
        <v>122</v>
      </c>
      <c r="H282" s="69">
        <v>2</v>
      </c>
      <c r="I282" s="74">
        <f t="shared" si="4"/>
        <v>20508.8</v>
      </c>
      <c r="J282" s="79" t="s">
        <v>120</v>
      </c>
    </row>
    <row r="283" spans="1:220" ht="30" customHeight="1" x14ac:dyDescent="0.2">
      <c r="A283" s="80">
        <v>273</v>
      </c>
      <c r="B283" s="87"/>
      <c r="C283" s="87" t="s">
        <v>38</v>
      </c>
      <c r="D283" s="82">
        <v>64</v>
      </c>
      <c r="E283" s="66">
        <v>12</v>
      </c>
      <c r="F283" s="66" t="s">
        <v>48</v>
      </c>
      <c r="G283" s="64" t="s">
        <v>122</v>
      </c>
      <c r="H283" s="69">
        <v>2</v>
      </c>
      <c r="I283" s="74">
        <f t="shared" si="4"/>
        <v>20508.8</v>
      </c>
      <c r="J283" s="79" t="s">
        <v>120</v>
      </c>
    </row>
    <row r="284" spans="1:220" ht="30" customHeight="1" x14ac:dyDescent="0.2">
      <c r="A284" s="80">
        <v>274</v>
      </c>
      <c r="B284" s="87"/>
      <c r="C284" s="87" t="s">
        <v>38</v>
      </c>
      <c r="D284" s="82">
        <v>3</v>
      </c>
      <c r="E284" s="66">
        <v>12</v>
      </c>
      <c r="F284" s="66" t="s">
        <v>48</v>
      </c>
      <c r="G284" s="64" t="s">
        <v>122</v>
      </c>
      <c r="H284" s="69">
        <v>2</v>
      </c>
      <c r="I284" s="74">
        <f t="shared" si="4"/>
        <v>20508.8</v>
      </c>
      <c r="J284" s="79" t="s">
        <v>120</v>
      </c>
    </row>
    <row r="285" spans="1:220" ht="30" customHeight="1" x14ac:dyDescent="0.2">
      <c r="A285" s="80">
        <v>275</v>
      </c>
      <c r="B285" s="87" t="s">
        <v>38</v>
      </c>
      <c r="C285" s="87"/>
      <c r="D285" s="82">
        <v>90</v>
      </c>
      <c r="E285" s="66">
        <v>11</v>
      </c>
      <c r="F285" s="64" t="s">
        <v>81</v>
      </c>
      <c r="G285" s="64" t="s">
        <v>122</v>
      </c>
      <c r="H285" s="69">
        <v>2</v>
      </c>
      <c r="I285" s="74">
        <f t="shared" si="4"/>
        <v>20508.8</v>
      </c>
      <c r="J285" s="79" t="s">
        <v>120</v>
      </c>
    </row>
    <row r="286" spans="1:220" ht="30" customHeight="1" x14ac:dyDescent="0.2">
      <c r="A286" s="80">
        <v>276</v>
      </c>
      <c r="B286" s="87" t="s">
        <v>38</v>
      </c>
      <c r="C286" s="87"/>
      <c r="D286" s="82">
        <v>17</v>
      </c>
      <c r="E286" s="66">
        <v>12</v>
      </c>
      <c r="F286" s="66" t="s">
        <v>48</v>
      </c>
      <c r="G286" s="64" t="s">
        <v>122</v>
      </c>
      <c r="H286" s="69">
        <v>2</v>
      </c>
      <c r="I286" s="74">
        <f t="shared" si="4"/>
        <v>20508.8</v>
      </c>
      <c r="J286" s="79" t="s">
        <v>120</v>
      </c>
    </row>
    <row r="287" spans="1:220" ht="30" customHeight="1" x14ac:dyDescent="0.2">
      <c r="A287" s="80">
        <v>277</v>
      </c>
      <c r="B287" s="87"/>
      <c r="C287" s="87" t="s">
        <v>38</v>
      </c>
      <c r="D287" s="82">
        <v>66</v>
      </c>
      <c r="E287" s="66">
        <v>11</v>
      </c>
      <c r="F287" s="64" t="s">
        <v>43</v>
      </c>
      <c r="G287" s="64" t="s">
        <v>122</v>
      </c>
      <c r="H287" s="69">
        <v>2</v>
      </c>
      <c r="I287" s="74">
        <f t="shared" si="4"/>
        <v>20508.8</v>
      </c>
      <c r="J287" s="79" t="s">
        <v>120</v>
      </c>
    </row>
    <row r="288" spans="1:220" s="67" customFormat="1" ht="30" customHeight="1" x14ac:dyDescent="0.2">
      <c r="A288" s="80">
        <v>278</v>
      </c>
      <c r="B288" s="87" t="s">
        <v>38</v>
      </c>
      <c r="C288" s="87"/>
      <c r="D288" s="82">
        <v>22</v>
      </c>
      <c r="E288" s="66">
        <v>12</v>
      </c>
      <c r="F288" s="64" t="s">
        <v>51</v>
      </c>
      <c r="G288" s="64" t="s">
        <v>122</v>
      </c>
      <c r="H288" s="64">
        <v>1</v>
      </c>
      <c r="I288" s="74">
        <f t="shared" si="4"/>
        <v>10254.4</v>
      </c>
      <c r="J288" s="79" t="s">
        <v>120</v>
      </c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  <c r="AI288" s="61"/>
      <c r="AJ288" s="61"/>
      <c r="AK288" s="61"/>
      <c r="AL288" s="61"/>
      <c r="AM288" s="61"/>
      <c r="AN288" s="61"/>
      <c r="AO288" s="61"/>
      <c r="AP288" s="61"/>
      <c r="AQ288" s="61"/>
      <c r="AR288" s="61"/>
      <c r="AS288" s="61"/>
      <c r="AT288" s="61"/>
      <c r="AU288" s="61"/>
      <c r="AV288" s="61"/>
      <c r="AW288" s="61"/>
      <c r="AX288" s="61"/>
      <c r="AY288" s="61"/>
      <c r="AZ288" s="61"/>
      <c r="BA288" s="61"/>
      <c r="BB288" s="61"/>
      <c r="BC288" s="61"/>
      <c r="BD288" s="61"/>
      <c r="BE288" s="61"/>
      <c r="BF288" s="61"/>
      <c r="BG288" s="61"/>
      <c r="BH288" s="61"/>
      <c r="BI288" s="61"/>
      <c r="BJ288" s="61"/>
      <c r="BK288" s="61"/>
      <c r="BL288" s="61"/>
      <c r="BM288" s="61"/>
      <c r="BN288" s="61"/>
      <c r="BO288" s="61"/>
      <c r="BP288" s="61"/>
      <c r="BQ288" s="61"/>
      <c r="BR288" s="61"/>
      <c r="BS288" s="61"/>
      <c r="BT288" s="61"/>
      <c r="BU288" s="61"/>
      <c r="BV288" s="61"/>
      <c r="BW288" s="61"/>
      <c r="BX288" s="61"/>
      <c r="BY288" s="61"/>
      <c r="BZ288" s="61"/>
      <c r="CA288" s="61"/>
      <c r="CB288" s="61"/>
      <c r="CC288" s="61"/>
      <c r="CD288" s="61"/>
      <c r="CE288" s="61"/>
      <c r="CF288" s="61"/>
      <c r="CG288" s="61"/>
      <c r="CH288" s="61"/>
      <c r="CI288" s="61"/>
      <c r="CJ288" s="61"/>
      <c r="CK288" s="61"/>
      <c r="CL288" s="61"/>
      <c r="CM288" s="61"/>
      <c r="CN288" s="61"/>
      <c r="CO288" s="61"/>
      <c r="CP288" s="61"/>
      <c r="CQ288" s="61"/>
      <c r="CR288" s="61"/>
      <c r="CS288" s="61"/>
      <c r="CT288" s="61"/>
      <c r="CU288" s="61"/>
      <c r="CV288" s="61"/>
      <c r="CW288" s="61"/>
      <c r="CX288" s="61"/>
      <c r="CY288" s="61"/>
      <c r="CZ288" s="61"/>
      <c r="DA288" s="61"/>
      <c r="DB288" s="61"/>
      <c r="DC288" s="61"/>
      <c r="DD288" s="61"/>
      <c r="DE288" s="61"/>
      <c r="DF288" s="61"/>
      <c r="DG288" s="61"/>
      <c r="DH288" s="61"/>
      <c r="DI288" s="61"/>
      <c r="DJ288" s="61"/>
      <c r="DK288" s="61"/>
      <c r="DL288" s="61"/>
      <c r="DM288" s="61"/>
      <c r="DN288" s="61"/>
      <c r="DO288" s="61"/>
      <c r="DP288" s="61"/>
      <c r="DQ288" s="61"/>
      <c r="DR288" s="61"/>
      <c r="DS288" s="61"/>
      <c r="DT288" s="61"/>
      <c r="DU288" s="61"/>
      <c r="DV288" s="61"/>
      <c r="DW288" s="61"/>
      <c r="DX288" s="61"/>
      <c r="DY288" s="61"/>
      <c r="DZ288" s="61"/>
      <c r="EA288" s="61"/>
      <c r="EB288" s="61"/>
      <c r="EC288" s="61"/>
      <c r="ED288" s="61"/>
      <c r="EE288" s="61"/>
      <c r="EF288" s="61"/>
      <c r="EG288" s="61"/>
      <c r="EH288" s="61"/>
      <c r="EI288" s="61"/>
      <c r="EJ288" s="61"/>
      <c r="EK288" s="61"/>
      <c r="EL288" s="61"/>
      <c r="EM288" s="61"/>
      <c r="EN288" s="61"/>
      <c r="EO288" s="61"/>
      <c r="EP288" s="61"/>
      <c r="EQ288" s="61"/>
      <c r="ER288" s="61"/>
      <c r="ES288" s="61"/>
      <c r="ET288" s="61"/>
      <c r="EU288" s="61"/>
      <c r="EV288" s="61"/>
      <c r="EW288" s="61"/>
      <c r="EX288" s="61"/>
      <c r="EY288" s="61"/>
      <c r="EZ288" s="61"/>
      <c r="FA288" s="61"/>
      <c r="FB288" s="61"/>
      <c r="FC288" s="61"/>
      <c r="FD288" s="61"/>
      <c r="FE288" s="61"/>
      <c r="FF288" s="61"/>
      <c r="FG288" s="61"/>
      <c r="FH288" s="61"/>
      <c r="FI288" s="61"/>
      <c r="FJ288" s="61"/>
      <c r="FK288" s="61"/>
      <c r="FL288" s="61"/>
      <c r="FM288" s="61"/>
      <c r="FN288" s="61"/>
      <c r="FO288" s="61"/>
      <c r="FP288" s="61"/>
      <c r="FQ288" s="61"/>
      <c r="FR288" s="61"/>
      <c r="FS288" s="61"/>
      <c r="FT288" s="61"/>
      <c r="FU288" s="61"/>
      <c r="FV288" s="61"/>
      <c r="FW288" s="61"/>
      <c r="FX288" s="61"/>
      <c r="FY288" s="61"/>
      <c r="FZ288" s="61"/>
      <c r="GA288" s="61"/>
      <c r="GB288" s="61"/>
      <c r="GC288" s="61"/>
      <c r="GD288" s="61"/>
      <c r="GE288" s="61"/>
      <c r="GF288" s="61"/>
      <c r="GG288" s="61"/>
      <c r="GH288" s="61"/>
      <c r="GI288" s="61"/>
      <c r="GJ288" s="61"/>
      <c r="GK288" s="61"/>
      <c r="GL288" s="61"/>
      <c r="GM288" s="61"/>
      <c r="GN288" s="61"/>
      <c r="GO288" s="61"/>
      <c r="GP288" s="61"/>
      <c r="GQ288" s="61"/>
      <c r="GR288" s="61"/>
      <c r="GS288" s="61"/>
      <c r="GT288" s="61"/>
      <c r="GU288" s="61"/>
      <c r="GV288" s="61"/>
      <c r="GW288" s="61"/>
      <c r="GX288" s="61"/>
      <c r="GY288" s="61"/>
      <c r="GZ288" s="61"/>
      <c r="HA288" s="61"/>
      <c r="HB288" s="61"/>
      <c r="HC288" s="61"/>
      <c r="HD288" s="61"/>
      <c r="HE288" s="61"/>
      <c r="HF288" s="61"/>
      <c r="HG288" s="61"/>
      <c r="HH288" s="61"/>
      <c r="HI288" s="61"/>
      <c r="HJ288" s="61"/>
      <c r="HK288" s="61"/>
      <c r="HL288" s="61"/>
    </row>
    <row r="289" spans="1:220" ht="30" customHeight="1" x14ac:dyDescent="0.2">
      <c r="A289" s="80">
        <v>279</v>
      </c>
      <c r="B289" s="87" t="s">
        <v>38</v>
      </c>
      <c r="C289" s="87"/>
      <c r="D289" s="82">
        <v>85</v>
      </c>
      <c r="E289" s="66">
        <v>11</v>
      </c>
      <c r="F289" s="64" t="s">
        <v>81</v>
      </c>
      <c r="G289" s="64" t="s">
        <v>122</v>
      </c>
      <c r="H289" s="64">
        <v>2</v>
      </c>
      <c r="I289" s="74">
        <f t="shared" si="4"/>
        <v>20508.8</v>
      </c>
      <c r="J289" s="79" t="s">
        <v>120</v>
      </c>
    </row>
    <row r="290" spans="1:220" s="61" customFormat="1" ht="30" customHeight="1" x14ac:dyDescent="0.2">
      <c r="A290" s="80">
        <v>280</v>
      </c>
      <c r="B290" s="87"/>
      <c r="C290" s="87" t="s">
        <v>38</v>
      </c>
      <c r="D290" s="82">
        <v>64</v>
      </c>
      <c r="E290" s="66">
        <v>11</v>
      </c>
      <c r="F290" s="64" t="s">
        <v>43</v>
      </c>
      <c r="G290" s="64" t="s">
        <v>122</v>
      </c>
      <c r="H290" s="64">
        <v>2</v>
      </c>
      <c r="I290" s="74">
        <f t="shared" si="4"/>
        <v>20508.8</v>
      </c>
      <c r="J290" s="79" t="s">
        <v>120</v>
      </c>
    </row>
    <row r="291" spans="1:220" ht="30" customHeight="1" x14ac:dyDescent="0.2">
      <c r="A291" s="80">
        <v>281</v>
      </c>
      <c r="B291" s="87"/>
      <c r="C291" s="87" t="s">
        <v>38</v>
      </c>
      <c r="D291" s="82">
        <v>76</v>
      </c>
      <c r="E291" s="66">
        <v>12</v>
      </c>
      <c r="F291" s="64" t="s">
        <v>40</v>
      </c>
      <c r="G291" s="64" t="s">
        <v>122</v>
      </c>
      <c r="H291" s="64">
        <v>2</v>
      </c>
      <c r="I291" s="74">
        <f t="shared" si="4"/>
        <v>20508.8</v>
      </c>
      <c r="J291" s="79" t="s">
        <v>120</v>
      </c>
    </row>
    <row r="292" spans="1:220" ht="30" customHeight="1" x14ac:dyDescent="0.2">
      <c r="A292" s="80">
        <v>282</v>
      </c>
      <c r="B292" s="87"/>
      <c r="C292" s="87" t="s">
        <v>38</v>
      </c>
      <c r="D292" s="82">
        <v>8</v>
      </c>
      <c r="E292" s="66">
        <v>12</v>
      </c>
      <c r="F292" s="64" t="s">
        <v>40</v>
      </c>
      <c r="G292" s="64" t="s">
        <v>122</v>
      </c>
      <c r="H292" s="64">
        <v>1</v>
      </c>
      <c r="I292" s="74">
        <f t="shared" si="4"/>
        <v>10254.4</v>
      </c>
      <c r="J292" s="79" t="s">
        <v>120</v>
      </c>
    </row>
    <row r="293" spans="1:220" ht="30" customHeight="1" x14ac:dyDescent="0.2">
      <c r="A293" s="80">
        <v>283</v>
      </c>
      <c r="B293" s="87" t="s">
        <v>38</v>
      </c>
      <c r="C293" s="87"/>
      <c r="D293" s="82">
        <v>3</v>
      </c>
      <c r="E293" s="66">
        <v>12</v>
      </c>
      <c r="F293" s="64" t="s">
        <v>40</v>
      </c>
      <c r="G293" s="64" t="s">
        <v>122</v>
      </c>
      <c r="H293" s="64">
        <v>1</v>
      </c>
      <c r="I293" s="74">
        <f t="shared" si="4"/>
        <v>10254.4</v>
      </c>
      <c r="J293" s="79" t="s">
        <v>120</v>
      </c>
    </row>
    <row r="294" spans="1:220" ht="30" customHeight="1" x14ac:dyDescent="0.2">
      <c r="A294" s="80">
        <v>284</v>
      </c>
      <c r="B294" s="87"/>
      <c r="C294" s="87" t="s">
        <v>38</v>
      </c>
      <c r="D294" s="83">
        <v>52</v>
      </c>
      <c r="E294" s="66">
        <v>12</v>
      </c>
      <c r="F294" s="64" t="s">
        <v>40</v>
      </c>
      <c r="G294" s="64" t="s">
        <v>122</v>
      </c>
      <c r="H294" s="64">
        <v>2</v>
      </c>
      <c r="I294" s="74">
        <f t="shared" si="4"/>
        <v>20508.8</v>
      </c>
      <c r="J294" s="79" t="s">
        <v>120</v>
      </c>
    </row>
    <row r="295" spans="1:220" ht="30" customHeight="1" x14ac:dyDescent="0.2">
      <c r="A295" s="80">
        <v>285</v>
      </c>
      <c r="B295" s="87"/>
      <c r="C295" s="87" t="s">
        <v>38</v>
      </c>
      <c r="D295" s="82">
        <v>74</v>
      </c>
      <c r="E295" s="66">
        <v>12</v>
      </c>
      <c r="F295" s="64" t="s">
        <v>55</v>
      </c>
      <c r="G295" s="64" t="s">
        <v>122</v>
      </c>
      <c r="H295" s="64">
        <v>2</v>
      </c>
      <c r="I295" s="74">
        <f t="shared" si="4"/>
        <v>20508.8</v>
      </c>
      <c r="J295" s="79" t="s">
        <v>120</v>
      </c>
    </row>
    <row r="296" spans="1:220" ht="30" customHeight="1" x14ac:dyDescent="0.2">
      <c r="A296" s="80">
        <v>286</v>
      </c>
      <c r="B296" s="87"/>
      <c r="C296" s="87" t="s">
        <v>38</v>
      </c>
      <c r="D296" s="82">
        <v>56</v>
      </c>
      <c r="E296" s="66">
        <v>12</v>
      </c>
      <c r="F296" s="66" t="s">
        <v>48</v>
      </c>
      <c r="G296" s="64" t="s">
        <v>122</v>
      </c>
      <c r="H296" s="64">
        <v>2</v>
      </c>
      <c r="I296" s="74">
        <f t="shared" si="4"/>
        <v>20508.8</v>
      </c>
      <c r="J296" s="79" t="s">
        <v>120</v>
      </c>
    </row>
    <row r="297" spans="1:220" s="67" customFormat="1" ht="30" customHeight="1" x14ac:dyDescent="0.2">
      <c r="A297" s="80">
        <v>287</v>
      </c>
      <c r="B297" s="87"/>
      <c r="C297" s="87" t="s">
        <v>38</v>
      </c>
      <c r="D297" s="82">
        <v>62</v>
      </c>
      <c r="E297" s="66">
        <v>3</v>
      </c>
      <c r="F297" s="64" t="s">
        <v>109</v>
      </c>
      <c r="G297" s="64" t="s">
        <v>122</v>
      </c>
      <c r="H297" s="64">
        <v>2</v>
      </c>
      <c r="I297" s="74">
        <f t="shared" si="4"/>
        <v>20508.8</v>
      </c>
      <c r="J297" s="79" t="s">
        <v>120</v>
      </c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  <c r="AI297" s="61"/>
      <c r="AJ297" s="61"/>
      <c r="AK297" s="61"/>
      <c r="AL297" s="61"/>
      <c r="AM297" s="61"/>
      <c r="AN297" s="61"/>
      <c r="AO297" s="61"/>
      <c r="AP297" s="61"/>
      <c r="AQ297" s="61"/>
      <c r="AR297" s="61"/>
      <c r="AS297" s="61"/>
      <c r="AT297" s="61"/>
      <c r="AU297" s="61"/>
      <c r="AV297" s="61"/>
      <c r="AW297" s="61"/>
      <c r="AX297" s="61"/>
      <c r="AY297" s="61"/>
      <c r="AZ297" s="61"/>
      <c r="BA297" s="61"/>
      <c r="BB297" s="61"/>
      <c r="BC297" s="61"/>
      <c r="BD297" s="61"/>
      <c r="BE297" s="61"/>
      <c r="BF297" s="61"/>
      <c r="BG297" s="61"/>
      <c r="BH297" s="61"/>
      <c r="BI297" s="61"/>
      <c r="BJ297" s="61"/>
      <c r="BK297" s="61"/>
      <c r="BL297" s="61"/>
      <c r="BM297" s="61"/>
      <c r="BN297" s="61"/>
      <c r="BO297" s="61"/>
      <c r="BP297" s="61"/>
      <c r="BQ297" s="61"/>
      <c r="BR297" s="61"/>
      <c r="BS297" s="61"/>
      <c r="BT297" s="61"/>
      <c r="BU297" s="61"/>
      <c r="BV297" s="61"/>
      <c r="BW297" s="61"/>
      <c r="BX297" s="61"/>
      <c r="BY297" s="61"/>
      <c r="BZ297" s="61"/>
      <c r="CA297" s="61"/>
      <c r="CB297" s="61"/>
      <c r="CC297" s="61"/>
      <c r="CD297" s="61"/>
      <c r="CE297" s="61"/>
      <c r="CF297" s="61"/>
      <c r="CG297" s="61"/>
      <c r="CH297" s="61"/>
      <c r="CI297" s="61"/>
      <c r="CJ297" s="61"/>
      <c r="CK297" s="61"/>
      <c r="CL297" s="61"/>
      <c r="CM297" s="61"/>
      <c r="CN297" s="61"/>
      <c r="CO297" s="61"/>
      <c r="CP297" s="61"/>
      <c r="CQ297" s="61"/>
      <c r="CR297" s="61"/>
      <c r="CS297" s="61"/>
      <c r="CT297" s="61"/>
      <c r="CU297" s="61"/>
      <c r="CV297" s="61"/>
      <c r="CW297" s="61"/>
      <c r="CX297" s="61"/>
      <c r="CY297" s="61"/>
      <c r="CZ297" s="61"/>
      <c r="DA297" s="61"/>
      <c r="DB297" s="61"/>
      <c r="DC297" s="61"/>
      <c r="DD297" s="61"/>
      <c r="DE297" s="61"/>
      <c r="DF297" s="61"/>
      <c r="DG297" s="61"/>
      <c r="DH297" s="61"/>
      <c r="DI297" s="61"/>
      <c r="DJ297" s="61"/>
      <c r="DK297" s="61"/>
      <c r="DL297" s="61"/>
      <c r="DM297" s="61"/>
      <c r="DN297" s="61"/>
      <c r="DO297" s="61"/>
      <c r="DP297" s="61"/>
      <c r="DQ297" s="61"/>
      <c r="DR297" s="61"/>
      <c r="DS297" s="61"/>
      <c r="DT297" s="61"/>
      <c r="DU297" s="61"/>
      <c r="DV297" s="61"/>
      <c r="DW297" s="61"/>
      <c r="DX297" s="61"/>
      <c r="DY297" s="61"/>
      <c r="DZ297" s="61"/>
      <c r="EA297" s="61"/>
      <c r="EB297" s="61"/>
      <c r="EC297" s="61"/>
      <c r="ED297" s="61"/>
      <c r="EE297" s="61"/>
      <c r="EF297" s="61"/>
      <c r="EG297" s="61"/>
      <c r="EH297" s="61"/>
      <c r="EI297" s="61"/>
      <c r="EJ297" s="61"/>
      <c r="EK297" s="61"/>
      <c r="EL297" s="61"/>
      <c r="EM297" s="61"/>
      <c r="EN297" s="61"/>
      <c r="EO297" s="61"/>
      <c r="EP297" s="61"/>
      <c r="EQ297" s="61"/>
      <c r="ER297" s="61"/>
      <c r="ES297" s="61"/>
      <c r="ET297" s="61"/>
      <c r="EU297" s="61"/>
      <c r="EV297" s="61"/>
      <c r="EW297" s="61"/>
      <c r="EX297" s="61"/>
      <c r="EY297" s="61"/>
      <c r="EZ297" s="61"/>
      <c r="FA297" s="61"/>
      <c r="FB297" s="61"/>
      <c r="FC297" s="61"/>
      <c r="FD297" s="61"/>
      <c r="FE297" s="61"/>
      <c r="FF297" s="61"/>
      <c r="FG297" s="61"/>
      <c r="FH297" s="61"/>
      <c r="FI297" s="61"/>
      <c r="FJ297" s="61"/>
      <c r="FK297" s="61"/>
      <c r="FL297" s="61"/>
      <c r="FM297" s="61"/>
      <c r="FN297" s="61"/>
      <c r="FO297" s="61"/>
      <c r="FP297" s="61"/>
      <c r="FQ297" s="61"/>
      <c r="FR297" s="61"/>
      <c r="FS297" s="61"/>
      <c r="FT297" s="61"/>
      <c r="FU297" s="61"/>
      <c r="FV297" s="61"/>
      <c r="FW297" s="61"/>
      <c r="FX297" s="61"/>
      <c r="FY297" s="61"/>
      <c r="FZ297" s="61"/>
      <c r="GA297" s="61"/>
      <c r="GB297" s="61"/>
      <c r="GC297" s="61"/>
      <c r="GD297" s="61"/>
      <c r="GE297" s="61"/>
      <c r="GF297" s="61"/>
      <c r="GG297" s="61"/>
      <c r="GH297" s="61"/>
      <c r="GI297" s="61"/>
      <c r="GJ297" s="61"/>
      <c r="GK297" s="61"/>
      <c r="GL297" s="61"/>
      <c r="GM297" s="61"/>
      <c r="GN297" s="61"/>
      <c r="GO297" s="61"/>
      <c r="GP297" s="61"/>
      <c r="GQ297" s="61"/>
      <c r="GR297" s="61"/>
      <c r="GS297" s="61"/>
      <c r="GT297" s="61"/>
      <c r="GU297" s="61"/>
      <c r="GV297" s="61"/>
      <c r="GW297" s="61"/>
      <c r="GX297" s="61"/>
      <c r="GY297" s="61"/>
      <c r="GZ297" s="61"/>
      <c r="HA297" s="61"/>
      <c r="HB297" s="61"/>
      <c r="HC297" s="61"/>
      <c r="HD297" s="61"/>
      <c r="HE297" s="61"/>
      <c r="HF297" s="61"/>
      <c r="HG297" s="61"/>
      <c r="HH297" s="61"/>
      <c r="HI297" s="61"/>
      <c r="HJ297" s="61"/>
      <c r="HK297" s="61"/>
      <c r="HL297" s="61"/>
    </row>
    <row r="298" spans="1:220" ht="30" customHeight="1" x14ac:dyDescent="0.2">
      <c r="A298" s="80">
        <v>288</v>
      </c>
      <c r="B298" s="87" t="s">
        <v>38</v>
      </c>
      <c r="C298" s="87"/>
      <c r="D298" s="82">
        <v>74</v>
      </c>
      <c r="E298" s="66">
        <v>12</v>
      </c>
      <c r="F298" s="64" t="s">
        <v>40</v>
      </c>
      <c r="G298" s="64" t="s">
        <v>122</v>
      </c>
      <c r="H298" s="64">
        <v>2</v>
      </c>
      <c r="I298" s="74">
        <f t="shared" si="4"/>
        <v>20508.8</v>
      </c>
      <c r="J298" s="79" t="s">
        <v>120</v>
      </c>
    </row>
    <row r="299" spans="1:220" ht="30" customHeight="1" x14ac:dyDescent="0.2">
      <c r="A299" s="80">
        <v>289</v>
      </c>
      <c r="B299" s="87" t="s">
        <v>38</v>
      </c>
      <c r="C299" s="87"/>
      <c r="D299" s="82">
        <v>81</v>
      </c>
      <c r="E299" s="66">
        <v>7</v>
      </c>
      <c r="F299" s="64" t="s">
        <v>61</v>
      </c>
      <c r="G299" s="64" t="s">
        <v>122</v>
      </c>
      <c r="H299" s="64">
        <v>2</v>
      </c>
      <c r="I299" s="74">
        <f t="shared" si="4"/>
        <v>20508.8</v>
      </c>
      <c r="J299" s="79" t="s">
        <v>120</v>
      </c>
    </row>
    <row r="300" spans="1:220" ht="30" customHeight="1" x14ac:dyDescent="0.2">
      <c r="A300" s="80">
        <v>290</v>
      </c>
      <c r="B300" s="87"/>
      <c r="C300" s="87" t="s">
        <v>38</v>
      </c>
      <c r="D300" s="82">
        <v>40</v>
      </c>
      <c r="E300" s="66">
        <v>3</v>
      </c>
      <c r="F300" s="64" t="s">
        <v>109</v>
      </c>
      <c r="G300" s="64" t="s">
        <v>122</v>
      </c>
      <c r="H300" s="64">
        <v>2</v>
      </c>
      <c r="I300" s="74">
        <f t="shared" si="4"/>
        <v>20508.8</v>
      </c>
      <c r="J300" s="79" t="s">
        <v>120</v>
      </c>
    </row>
    <row r="301" spans="1:220" s="67" customFormat="1" ht="30" customHeight="1" x14ac:dyDescent="0.2">
      <c r="A301" s="80">
        <v>291</v>
      </c>
      <c r="B301" s="87"/>
      <c r="C301" s="87" t="s">
        <v>38</v>
      </c>
      <c r="D301" s="82">
        <v>60</v>
      </c>
      <c r="E301" s="66">
        <v>7</v>
      </c>
      <c r="F301" s="64" t="s">
        <v>57</v>
      </c>
      <c r="G301" s="64" t="s">
        <v>122</v>
      </c>
      <c r="H301" s="64">
        <v>2</v>
      </c>
      <c r="I301" s="74">
        <f t="shared" si="4"/>
        <v>20508.8</v>
      </c>
      <c r="J301" s="79" t="s">
        <v>120</v>
      </c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  <c r="BE301" s="61"/>
      <c r="BF301" s="61"/>
      <c r="BG301" s="61"/>
      <c r="BH301" s="61"/>
      <c r="BI301" s="61"/>
      <c r="BJ301" s="61"/>
      <c r="BK301" s="61"/>
      <c r="BL301" s="61"/>
      <c r="BM301" s="61"/>
      <c r="BN301" s="61"/>
      <c r="BO301" s="61"/>
      <c r="BP301" s="61"/>
      <c r="BQ301" s="61"/>
      <c r="BR301" s="61"/>
      <c r="BS301" s="61"/>
      <c r="BT301" s="61"/>
      <c r="BU301" s="61"/>
      <c r="BV301" s="61"/>
      <c r="BW301" s="61"/>
      <c r="BX301" s="61"/>
      <c r="BY301" s="61"/>
      <c r="BZ301" s="61"/>
      <c r="CA301" s="61"/>
      <c r="CB301" s="61"/>
      <c r="CC301" s="61"/>
      <c r="CD301" s="61"/>
      <c r="CE301" s="61"/>
      <c r="CF301" s="61"/>
      <c r="CG301" s="61"/>
      <c r="CH301" s="61"/>
      <c r="CI301" s="61"/>
      <c r="CJ301" s="61"/>
      <c r="CK301" s="61"/>
      <c r="CL301" s="61"/>
      <c r="CM301" s="61"/>
      <c r="CN301" s="61"/>
      <c r="CO301" s="61"/>
      <c r="CP301" s="61"/>
      <c r="CQ301" s="61"/>
      <c r="CR301" s="61"/>
      <c r="CS301" s="61"/>
      <c r="CT301" s="61"/>
      <c r="CU301" s="61"/>
      <c r="CV301" s="61"/>
      <c r="CW301" s="61"/>
      <c r="CX301" s="61"/>
      <c r="CY301" s="61"/>
      <c r="CZ301" s="61"/>
      <c r="DA301" s="61"/>
      <c r="DB301" s="61"/>
      <c r="DC301" s="61"/>
      <c r="DD301" s="61"/>
      <c r="DE301" s="61"/>
      <c r="DF301" s="61"/>
      <c r="DG301" s="61"/>
      <c r="DH301" s="61"/>
      <c r="DI301" s="61"/>
      <c r="DJ301" s="61"/>
      <c r="DK301" s="61"/>
      <c r="DL301" s="61"/>
      <c r="DM301" s="61"/>
      <c r="DN301" s="61"/>
      <c r="DO301" s="61"/>
      <c r="DP301" s="61"/>
      <c r="DQ301" s="61"/>
      <c r="DR301" s="61"/>
      <c r="DS301" s="61"/>
      <c r="DT301" s="61"/>
      <c r="DU301" s="61"/>
      <c r="DV301" s="61"/>
      <c r="DW301" s="61"/>
      <c r="DX301" s="61"/>
      <c r="DY301" s="61"/>
      <c r="DZ301" s="61"/>
      <c r="EA301" s="61"/>
      <c r="EB301" s="61"/>
      <c r="EC301" s="61"/>
      <c r="ED301" s="61"/>
      <c r="EE301" s="61"/>
      <c r="EF301" s="61"/>
      <c r="EG301" s="61"/>
      <c r="EH301" s="61"/>
      <c r="EI301" s="61"/>
      <c r="EJ301" s="61"/>
      <c r="EK301" s="61"/>
      <c r="EL301" s="61"/>
      <c r="EM301" s="61"/>
      <c r="EN301" s="61"/>
      <c r="EO301" s="61"/>
      <c r="EP301" s="61"/>
      <c r="EQ301" s="61"/>
      <c r="ER301" s="61"/>
      <c r="ES301" s="61"/>
      <c r="ET301" s="61"/>
      <c r="EU301" s="61"/>
      <c r="EV301" s="61"/>
      <c r="EW301" s="61"/>
      <c r="EX301" s="61"/>
      <c r="EY301" s="61"/>
      <c r="EZ301" s="61"/>
      <c r="FA301" s="61"/>
      <c r="FB301" s="61"/>
      <c r="FC301" s="61"/>
      <c r="FD301" s="61"/>
      <c r="FE301" s="61"/>
      <c r="FF301" s="61"/>
      <c r="FG301" s="61"/>
      <c r="FH301" s="61"/>
      <c r="FI301" s="61"/>
      <c r="FJ301" s="61"/>
      <c r="FK301" s="61"/>
      <c r="FL301" s="61"/>
      <c r="FM301" s="61"/>
      <c r="FN301" s="61"/>
      <c r="FO301" s="61"/>
      <c r="FP301" s="61"/>
      <c r="FQ301" s="61"/>
      <c r="FR301" s="61"/>
      <c r="FS301" s="61"/>
      <c r="FT301" s="61"/>
      <c r="FU301" s="61"/>
      <c r="FV301" s="61"/>
      <c r="FW301" s="61"/>
      <c r="FX301" s="61"/>
      <c r="FY301" s="61"/>
      <c r="FZ301" s="61"/>
      <c r="GA301" s="61"/>
      <c r="GB301" s="61"/>
      <c r="GC301" s="61"/>
      <c r="GD301" s="61"/>
      <c r="GE301" s="61"/>
      <c r="GF301" s="61"/>
      <c r="GG301" s="61"/>
      <c r="GH301" s="61"/>
      <c r="GI301" s="61"/>
      <c r="GJ301" s="61"/>
      <c r="GK301" s="61"/>
      <c r="GL301" s="61"/>
      <c r="GM301" s="61"/>
      <c r="GN301" s="61"/>
      <c r="GO301" s="61"/>
      <c r="GP301" s="61"/>
      <c r="GQ301" s="61"/>
      <c r="GR301" s="61"/>
      <c r="GS301" s="61"/>
      <c r="GT301" s="61"/>
      <c r="GU301" s="61"/>
      <c r="GV301" s="61"/>
      <c r="GW301" s="61"/>
      <c r="GX301" s="61"/>
      <c r="GY301" s="61"/>
      <c r="GZ301" s="61"/>
      <c r="HA301" s="61"/>
      <c r="HB301" s="61"/>
      <c r="HC301" s="61"/>
      <c r="HD301" s="61"/>
      <c r="HE301" s="61"/>
      <c r="HF301" s="61"/>
      <c r="HG301" s="61"/>
      <c r="HH301" s="61"/>
      <c r="HI301" s="61"/>
      <c r="HJ301" s="61"/>
      <c r="HK301" s="61"/>
      <c r="HL301" s="61"/>
    </row>
    <row r="302" spans="1:220" ht="30" customHeight="1" x14ac:dyDescent="0.2">
      <c r="A302" s="80">
        <v>292</v>
      </c>
      <c r="B302" s="87" t="s">
        <v>38</v>
      </c>
      <c r="C302" s="87"/>
      <c r="D302" s="82">
        <v>81</v>
      </c>
      <c r="E302" s="66">
        <v>3</v>
      </c>
      <c r="F302" s="64" t="s">
        <v>109</v>
      </c>
      <c r="G302" s="64" t="s">
        <v>122</v>
      </c>
      <c r="H302" s="64">
        <v>2</v>
      </c>
      <c r="I302" s="74">
        <f t="shared" si="4"/>
        <v>20508.8</v>
      </c>
      <c r="J302" s="79" t="s">
        <v>120</v>
      </c>
    </row>
    <row r="303" spans="1:220" ht="30" customHeight="1" x14ac:dyDescent="0.2">
      <c r="A303" s="80">
        <v>293</v>
      </c>
      <c r="B303" s="87" t="s">
        <v>38</v>
      </c>
      <c r="C303" s="87"/>
      <c r="D303" s="82">
        <v>97</v>
      </c>
      <c r="E303" s="66">
        <v>3</v>
      </c>
      <c r="F303" s="64" t="s">
        <v>109</v>
      </c>
      <c r="G303" s="64" t="s">
        <v>122</v>
      </c>
      <c r="H303" s="64">
        <v>2</v>
      </c>
      <c r="I303" s="74">
        <f t="shared" si="4"/>
        <v>20508.8</v>
      </c>
      <c r="J303" s="79" t="s">
        <v>120</v>
      </c>
    </row>
    <row r="304" spans="1:220" ht="30" customHeight="1" x14ac:dyDescent="0.2">
      <c r="A304" s="80">
        <v>294</v>
      </c>
      <c r="B304" s="87" t="s">
        <v>38</v>
      </c>
      <c r="C304" s="87"/>
      <c r="D304" s="82">
        <v>14</v>
      </c>
      <c r="E304" s="66">
        <v>12</v>
      </c>
      <c r="F304" s="64" t="s">
        <v>59</v>
      </c>
      <c r="G304" s="64" t="s">
        <v>122</v>
      </c>
      <c r="H304" s="64">
        <v>2</v>
      </c>
      <c r="I304" s="74">
        <f t="shared" si="4"/>
        <v>20508.8</v>
      </c>
      <c r="J304" s="79" t="s">
        <v>120</v>
      </c>
    </row>
    <row r="305" spans="1:220" ht="30" customHeight="1" x14ac:dyDescent="0.2">
      <c r="A305" s="80">
        <v>295</v>
      </c>
      <c r="B305" s="87" t="s">
        <v>38</v>
      </c>
      <c r="C305" s="87"/>
      <c r="D305" s="82">
        <v>83</v>
      </c>
      <c r="E305" s="66">
        <v>12</v>
      </c>
      <c r="F305" s="64" t="s">
        <v>40</v>
      </c>
      <c r="G305" s="64" t="s">
        <v>122</v>
      </c>
      <c r="H305" s="64">
        <v>2</v>
      </c>
      <c r="I305" s="74">
        <f t="shared" si="4"/>
        <v>20508.8</v>
      </c>
      <c r="J305" s="79" t="s">
        <v>120</v>
      </c>
    </row>
    <row r="306" spans="1:220" ht="30" customHeight="1" x14ac:dyDescent="0.2">
      <c r="A306" s="80">
        <v>296</v>
      </c>
      <c r="B306" s="87" t="s">
        <v>38</v>
      </c>
      <c r="C306" s="87"/>
      <c r="D306" s="82">
        <v>99</v>
      </c>
      <c r="E306" s="66">
        <v>3</v>
      </c>
      <c r="F306" s="64" t="s">
        <v>91</v>
      </c>
      <c r="G306" s="64" t="s">
        <v>122</v>
      </c>
      <c r="H306" s="64">
        <v>1</v>
      </c>
      <c r="I306" s="74">
        <f t="shared" si="4"/>
        <v>10254.4</v>
      </c>
      <c r="J306" s="79" t="s">
        <v>120</v>
      </c>
    </row>
    <row r="307" spans="1:220" ht="30" customHeight="1" x14ac:dyDescent="0.2">
      <c r="A307" s="80">
        <v>297</v>
      </c>
      <c r="B307" s="87"/>
      <c r="C307" s="87" t="s">
        <v>38</v>
      </c>
      <c r="D307" s="82">
        <v>81</v>
      </c>
      <c r="E307" s="66">
        <v>11</v>
      </c>
      <c r="F307" s="64" t="s">
        <v>43</v>
      </c>
      <c r="G307" s="64" t="s">
        <v>122</v>
      </c>
      <c r="H307" s="69">
        <v>2</v>
      </c>
      <c r="I307" s="74">
        <f t="shared" si="4"/>
        <v>20508.8</v>
      </c>
      <c r="J307" s="79" t="s">
        <v>120</v>
      </c>
    </row>
    <row r="308" spans="1:220" ht="30" customHeight="1" x14ac:dyDescent="0.2">
      <c r="A308" s="80">
        <v>298</v>
      </c>
      <c r="B308" s="87"/>
      <c r="C308" s="87" t="s">
        <v>38</v>
      </c>
      <c r="D308" s="82">
        <v>4</v>
      </c>
      <c r="E308" s="66">
        <v>12</v>
      </c>
      <c r="F308" s="64" t="s">
        <v>40</v>
      </c>
      <c r="G308" s="64" t="s">
        <v>122</v>
      </c>
      <c r="H308" s="64">
        <v>1</v>
      </c>
      <c r="I308" s="74">
        <f t="shared" si="4"/>
        <v>10254.4</v>
      </c>
      <c r="J308" s="79" t="s">
        <v>120</v>
      </c>
    </row>
    <row r="309" spans="1:220" ht="30" customHeight="1" x14ac:dyDescent="0.2">
      <c r="A309" s="80">
        <v>299</v>
      </c>
      <c r="B309" s="87" t="s">
        <v>38</v>
      </c>
      <c r="C309" s="87"/>
      <c r="D309" s="82">
        <v>12</v>
      </c>
      <c r="E309" s="66">
        <v>12</v>
      </c>
      <c r="F309" s="64" t="s">
        <v>40</v>
      </c>
      <c r="G309" s="64" t="s">
        <v>122</v>
      </c>
      <c r="H309" s="64">
        <v>2</v>
      </c>
      <c r="I309" s="74">
        <f t="shared" si="4"/>
        <v>20508.8</v>
      </c>
      <c r="J309" s="79" t="s">
        <v>120</v>
      </c>
    </row>
    <row r="310" spans="1:220" ht="30" customHeight="1" x14ac:dyDescent="0.2">
      <c r="A310" s="80">
        <v>300</v>
      </c>
      <c r="B310" s="87"/>
      <c r="C310" s="87" t="s">
        <v>38</v>
      </c>
      <c r="D310" s="82">
        <v>79</v>
      </c>
      <c r="E310" s="66">
        <v>1</v>
      </c>
      <c r="F310" s="64" t="s">
        <v>53</v>
      </c>
      <c r="G310" s="64" t="s">
        <v>122</v>
      </c>
      <c r="H310" s="64">
        <v>2</v>
      </c>
      <c r="I310" s="74">
        <f t="shared" si="4"/>
        <v>20508.8</v>
      </c>
      <c r="J310" s="79" t="s">
        <v>120</v>
      </c>
    </row>
    <row r="311" spans="1:220" ht="30" customHeight="1" x14ac:dyDescent="0.2">
      <c r="A311" s="80">
        <v>301</v>
      </c>
      <c r="B311" s="87" t="s">
        <v>38</v>
      </c>
      <c r="C311" s="87"/>
      <c r="D311" s="82">
        <v>10</v>
      </c>
      <c r="E311" s="66">
        <v>12</v>
      </c>
      <c r="F311" s="64" t="s">
        <v>55</v>
      </c>
      <c r="G311" s="64" t="s">
        <v>122</v>
      </c>
      <c r="H311" s="64">
        <v>1</v>
      </c>
      <c r="I311" s="74">
        <f t="shared" si="4"/>
        <v>10254.4</v>
      </c>
      <c r="J311" s="79" t="s">
        <v>120</v>
      </c>
    </row>
    <row r="312" spans="1:220" ht="30" customHeight="1" x14ac:dyDescent="0.2">
      <c r="A312" s="80">
        <v>302</v>
      </c>
      <c r="B312" s="87" t="s">
        <v>38</v>
      </c>
      <c r="C312" s="87"/>
      <c r="D312" s="82">
        <v>1</v>
      </c>
      <c r="E312" s="66">
        <v>12</v>
      </c>
      <c r="F312" s="64" t="s">
        <v>55</v>
      </c>
      <c r="G312" s="64" t="s">
        <v>122</v>
      </c>
      <c r="H312" s="64">
        <v>2</v>
      </c>
      <c r="I312" s="74">
        <f t="shared" si="4"/>
        <v>20508.8</v>
      </c>
      <c r="J312" s="79" t="s">
        <v>120</v>
      </c>
    </row>
    <row r="313" spans="1:220" ht="30" customHeight="1" x14ac:dyDescent="0.2">
      <c r="A313" s="80">
        <v>303</v>
      </c>
      <c r="B313" s="87" t="s">
        <v>38</v>
      </c>
      <c r="C313" s="87"/>
      <c r="D313" s="82">
        <v>56</v>
      </c>
      <c r="E313" s="66">
        <v>4</v>
      </c>
      <c r="F313" s="64" t="s">
        <v>46</v>
      </c>
      <c r="G313" s="64" t="s">
        <v>122</v>
      </c>
      <c r="H313" s="64">
        <v>2</v>
      </c>
      <c r="I313" s="74">
        <f t="shared" si="4"/>
        <v>20508.8</v>
      </c>
      <c r="J313" s="79" t="s">
        <v>120</v>
      </c>
    </row>
    <row r="314" spans="1:220" ht="30" customHeight="1" x14ac:dyDescent="0.2">
      <c r="A314" s="80">
        <v>304</v>
      </c>
      <c r="B314" s="87"/>
      <c r="C314" s="87" t="s">
        <v>38</v>
      </c>
      <c r="D314" s="82">
        <v>10</v>
      </c>
      <c r="E314" s="66">
        <v>2</v>
      </c>
      <c r="F314" s="64" t="s">
        <v>107</v>
      </c>
      <c r="G314" s="64" t="s">
        <v>122</v>
      </c>
      <c r="H314" s="64">
        <v>2</v>
      </c>
      <c r="I314" s="74">
        <f t="shared" si="4"/>
        <v>20508.8</v>
      </c>
      <c r="J314" s="79" t="s">
        <v>120</v>
      </c>
    </row>
    <row r="315" spans="1:220" ht="30" customHeight="1" x14ac:dyDescent="0.2">
      <c r="A315" s="80">
        <v>305</v>
      </c>
      <c r="B315" s="87"/>
      <c r="C315" s="87" t="s">
        <v>38</v>
      </c>
      <c r="D315" s="82">
        <v>78</v>
      </c>
      <c r="E315" s="66">
        <v>4</v>
      </c>
      <c r="F315" s="64" t="s">
        <v>42</v>
      </c>
      <c r="G315" s="64" t="s">
        <v>122</v>
      </c>
      <c r="H315" s="64">
        <v>2</v>
      </c>
      <c r="I315" s="74">
        <f t="shared" si="4"/>
        <v>20508.8</v>
      </c>
      <c r="J315" s="79" t="s">
        <v>120</v>
      </c>
    </row>
    <row r="316" spans="1:220" ht="30" customHeight="1" x14ac:dyDescent="0.2">
      <c r="A316" s="80">
        <v>306</v>
      </c>
      <c r="B316" s="87" t="s">
        <v>38</v>
      </c>
      <c r="C316" s="87"/>
      <c r="D316" s="82">
        <v>33</v>
      </c>
      <c r="E316" s="66">
        <v>11</v>
      </c>
      <c r="F316" s="64" t="s">
        <v>43</v>
      </c>
      <c r="G316" s="64" t="s">
        <v>122</v>
      </c>
      <c r="H316" s="64">
        <v>1</v>
      </c>
      <c r="I316" s="74">
        <f t="shared" si="4"/>
        <v>10254.4</v>
      </c>
      <c r="J316" s="79" t="s">
        <v>120</v>
      </c>
    </row>
    <row r="317" spans="1:220" ht="30" customHeight="1" x14ac:dyDescent="0.2">
      <c r="A317" s="80">
        <v>307</v>
      </c>
      <c r="B317" s="87" t="s">
        <v>38</v>
      </c>
      <c r="C317" s="87"/>
      <c r="D317" s="82">
        <v>52</v>
      </c>
      <c r="E317" s="66">
        <v>2</v>
      </c>
      <c r="F317" s="64" t="s">
        <v>67</v>
      </c>
      <c r="G317" s="64" t="s">
        <v>122</v>
      </c>
      <c r="H317" s="64">
        <v>2</v>
      </c>
      <c r="I317" s="74">
        <f t="shared" si="4"/>
        <v>20508.8</v>
      </c>
      <c r="J317" s="79" t="s">
        <v>120</v>
      </c>
    </row>
    <row r="318" spans="1:220" ht="30" customHeight="1" x14ac:dyDescent="0.2">
      <c r="A318" s="80">
        <v>308</v>
      </c>
      <c r="B318" s="87" t="s">
        <v>38</v>
      </c>
      <c r="C318" s="87"/>
      <c r="D318" s="82">
        <v>56</v>
      </c>
      <c r="E318" s="66">
        <v>12</v>
      </c>
      <c r="F318" s="64" t="s">
        <v>55</v>
      </c>
      <c r="G318" s="64" t="s">
        <v>122</v>
      </c>
      <c r="H318" s="64">
        <v>2</v>
      </c>
      <c r="I318" s="74">
        <f t="shared" si="4"/>
        <v>20508.8</v>
      </c>
      <c r="J318" s="79" t="s">
        <v>120</v>
      </c>
    </row>
    <row r="319" spans="1:220" ht="30" customHeight="1" x14ac:dyDescent="0.2">
      <c r="A319" s="80">
        <v>309</v>
      </c>
      <c r="B319" s="87"/>
      <c r="C319" s="87" t="s">
        <v>38</v>
      </c>
      <c r="D319" s="82">
        <v>75</v>
      </c>
      <c r="E319" s="66">
        <v>11</v>
      </c>
      <c r="F319" s="64" t="s">
        <v>72</v>
      </c>
      <c r="G319" s="64" t="s">
        <v>122</v>
      </c>
      <c r="H319" s="64">
        <v>2</v>
      </c>
      <c r="I319" s="74">
        <f t="shared" si="4"/>
        <v>20508.8</v>
      </c>
      <c r="J319" s="79" t="s">
        <v>120</v>
      </c>
    </row>
    <row r="320" spans="1:220" s="68" customFormat="1" ht="30" customHeight="1" x14ac:dyDescent="0.2">
      <c r="A320" s="80">
        <v>310</v>
      </c>
      <c r="B320" s="87" t="s">
        <v>38</v>
      </c>
      <c r="C320" s="87"/>
      <c r="D320" s="82">
        <v>76</v>
      </c>
      <c r="E320" s="66">
        <v>2</v>
      </c>
      <c r="F320" s="64" t="s">
        <v>67</v>
      </c>
      <c r="G320" s="64" t="s">
        <v>122</v>
      </c>
      <c r="H320" s="64">
        <v>2</v>
      </c>
      <c r="I320" s="74">
        <f t="shared" si="4"/>
        <v>20508.8</v>
      </c>
      <c r="J320" s="79" t="s">
        <v>120</v>
      </c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  <c r="AI320" s="61"/>
      <c r="AJ320" s="61"/>
      <c r="AK320" s="61"/>
      <c r="AL320" s="61"/>
      <c r="AM320" s="61"/>
      <c r="AN320" s="61"/>
      <c r="AO320" s="61"/>
      <c r="AP320" s="61"/>
      <c r="AQ320" s="61"/>
      <c r="AR320" s="61"/>
      <c r="AS320" s="61"/>
      <c r="AT320" s="61"/>
      <c r="AU320" s="61"/>
      <c r="AV320" s="61"/>
      <c r="AW320" s="61"/>
      <c r="AX320" s="61"/>
      <c r="AY320" s="61"/>
      <c r="AZ320" s="61"/>
      <c r="BA320" s="61"/>
      <c r="BB320" s="61"/>
      <c r="BC320" s="61"/>
      <c r="BD320" s="61"/>
      <c r="BE320" s="61"/>
      <c r="BF320" s="61"/>
      <c r="BG320" s="61"/>
      <c r="BH320" s="61"/>
      <c r="BI320" s="61"/>
      <c r="BJ320" s="61"/>
      <c r="BK320" s="61"/>
      <c r="BL320" s="61"/>
      <c r="BM320" s="61"/>
      <c r="BN320" s="61"/>
      <c r="BO320" s="61"/>
      <c r="BP320" s="61"/>
      <c r="BQ320" s="61"/>
      <c r="BR320" s="61"/>
      <c r="BS320" s="61"/>
      <c r="BT320" s="61"/>
      <c r="BU320" s="61"/>
      <c r="BV320" s="61"/>
      <c r="BW320" s="61"/>
      <c r="BX320" s="61"/>
      <c r="BY320" s="61"/>
      <c r="BZ320" s="61"/>
      <c r="CA320" s="61"/>
      <c r="CB320" s="61"/>
      <c r="CC320" s="61"/>
      <c r="CD320" s="61"/>
      <c r="CE320" s="61"/>
      <c r="CF320" s="61"/>
      <c r="CG320" s="61"/>
      <c r="CH320" s="61"/>
      <c r="CI320" s="61"/>
      <c r="CJ320" s="61"/>
      <c r="CK320" s="61"/>
      <c r="CL320" s="61"/>
      <c r="CM320" s="61"/>
      <c r="CN320" s="61"/>
      <c r="CO320" s="61"/>
      <c r="CP320" s="61"/>
      <c r="CQ320" s="61"/>
      <c r="CR320" s="61"/>
      <c r="CS320" s="61"/>
      <c r="CT320" s="61"/>
      <c r="CU320" s="61"/>
      <c r="CV320" s="61"/>
      <c r="CW320" s="61"/>
      <c r="CX320" s="61"/>
      <c r="CY320" s="61"/>
      <c r="CZ320" s="61"/>
      <c r="DA320" s="61"/>
      <c r="DB320" s="61"/>
      <c r="DC320" s="61"/>
      <c r="DD320" s="61"/>
      <c r="DE320" s="61"/>
      <c r="DF320" s="61"/>
      <c r="DG320" s="61"/>
      <c r="DH320" s="61"/>
      <c r="DI320" s="61"/>
      <c r="DJ320" s="61"/>
      <c r="DK320" s="61"/>
      <c r="DL320" s="61"/>
      <c r="DM320" s="61"/>
      <c r="DN320" s="61"/>
      <c r="DO320" s="61"/>
      <c r="DP320" s="61"/>
      <c r="DQ320" s="61"/>
      <c r="DR320" s="61"/>
      <c r="DS320" s="61"/>
      <c r="DT320" s="61"/>
      <c r="DU320" s="61"/>
      <c r="DV320" s="61"/>
      <c r="DW320" s="61"/>
      <c r="DX320" s="61"/>
      <c r="DY320" s="61"/>
      <c r="DZ320" s="61"/>
      <c r="EA320" s="61"/>
      <c r="EB320" s="61"/>
      <c r="EC320" s="61"/>
      <c r="ED320" s="61"/>
      <c r="EE320" s="61"/>
      <c r="EF320" s="61"/>
      <c r="EG320" s="61"/>
      <c r="EH320" s="61"/>
      <c r="EI320" s="61"/>
      <c r="EJ320" s="61"/>
      <c r="EK320" s="61"/>
      <c r="EL320" s="61"/>
      <c r="EM320" s="61"/>
      <c r="EN320" s="61"/>
      <c r="EO320" s="61"/>
      <c r="EP320" s="61"/>
      <c r="EQ320" s="61"/>
      <c r="ER320" s="61"/>
      <c r="ES320" s="61"/>
      <c r="ET320" s="61"/>
      <c r="EU320" s="61"/>
      <c r="EV320" s="61"/>
      <c r="EW320" s="61"/>
      <c r="EX320" s="61"/>
      <c r="EY320" s="61"/>
      <c r="EZ320" s="61"/>
      <c r="FA320" s="61"/>
      <c r="FB320" s="61"/>
      <c r="FC320" s="61"/>
      <c r="FD320" s="61"/>
      <c r="FE320" s="61"/>
      <c r="FF320" s="61"/>
      <c r="FG320" s="61"/>
      <c r="FH320" s="61"/>
      <c r="FI320" s="61"/>
      <c r="FJ320" s="61"/>
      <c r="FK320" s="61"/>
      <c r="FL320" s="61"/>
      <c r="FM320" s="61"/>
      <c r="FN320" s="61"/>
      <c r="FO320" s="61"/>
      <c r="FP320" s="61"/>
      <c r="FQ320" s="61"/>
      <c r="FR320" s="61"/>
      <c r="FS320" s="61"/>
      <c r="FT320" s="61"/>
      <c r="FU320" s="61"/>
      <c r="FV320" s="61"/>
      <c r="FW320" s="61"/>
      <c r="FX320" s="61"/>
      <c r="FY320" s="61"/>
      <c r="FZ320" s="61"/>
      <c r="GA320" s="61"/>
      <c r="GB320" s="61"/>
      <c r="GC320" s="61"/>
      <c r="GD320" s="61"/>
      <c r="GE320" s="61"/>
      <c r="GF320" s="61"/>
      <c r="GG320" s="61"/>
      <c r="GH320" s="61"/>
      <c r="GI320" s="61"/>
      <c r="GJ320" s="61"/>
      <c r="GK320" s="61"/>
      <c r="GL320" s="61"/>
      <c r="GM320" s="61"/>
      <c r="GN320" s="61"/>
      <c r="GO320" s="61"/>
      <c r="GP320" s="61"/>
      <c r="GQ320" s="61"/>
      <c r="GR320" s="61"/>
      <c r="GS320" s="61"/>
      <c r="GT320" s="61"/>
      <c r="GU320" s="61"/>
      <c r="GV320" s="61"/>
      <c r="GW320" s="61"/>
      <c r="GX320" s="61"/>
      <c r="GY320" s="61"/>
      <c r="GZ320" s="61"/>
      <c r="HA320" s="61"/>
      <c r="HB320" s="61"/>
      <c r="HC320" s="61"/>
      <c r="HD320" s="61"/>
      <c r="HE320" s="61"/>
      <c r="HF320" s="61"/>
      <c r="HG320" s="61"/>
      <c r="HH320" s="61"/>
      <c r="HI320" s="61"/>
      <c r="HJ320" s="61"/>
      <c r="HK320" s="61"/>
      <c r="HL320" s="61"/>
    </row>
    <row r="321" spans="1:220" ht="30" customHeight="1" x14ac:dyDescent="0.2">
      <c r="A321" s="80">
        <v>311</v>
      </c>
      <c r="B321" s="87" t="s">
        <v>38</v>
      </c>
      <c r="C321" s="87"/>
      <c r="D321" s="82">
        <v>78</v>
      </c>
      <c r="E321" s="66">
        <v>2</v>
      </c>
      <c r="F321" s="64" t="s">
        <v>67</v>
      </c>
      <c r="G321" s="64" t="s">
        <v>122</v>
      </c>
      <c r="H321" s="64">
        <v>2</v>
      </c>
      <c r="I321" s="74">
        <f t="shared" si="4"/>
        <v>20508.8</v>
      </c>
      <c r="J321" s="79" t="s">
        <v>120</v>
      </c>
    </row>
    <row r="322" spans="1:220" ht="30" customHeight="1" x14ac:dyDescent="0.2">
      <c r="A322" s="80">
        <v>312</v>
      </c>
      <c r="B322" s="87"/>
      <c r="C322" s="87" t="s">
        <v>38</v>
      </c>
      <c r="D322" s="82">
        <v>8</v>
      </c>
      <c r="E322" s="66">
        <v>12</v>
      </c>
      <c r="F322" s="64" t="s">
        <v>40</v>
      </c>
      <c r="G322" s="64" t="s">
        <v>122</v>
      </c>
      <c r="H322" s="64">
        <v>2</v>
      </c>
      <c r="I322" s="74">
        <f t="shared" si="4"/>
        <v>20508.8</v>
      </c>
      <c r="J322" s="79" t="s">
        <v>120</v>
      </c>
    </row>
    <row r="323" spans="1:220" ht="30" customHeight="1" x14ac:dyDescent="0.2">
      <c r="A323" s="80">
        <v>313</v>
      </c>
      <c r="B323" s="87"/>
      <c r="C323" s="87" t="s">
        <v>38</v>
      </c>
      <c r="D323" s="82">
        <v>65</v>
      </c>
      <c r="E323" s="66">
        <v>12</v>
      </c>
      <c r="F323" s="64" t="s">
        <v>40</v>
      </c>
      <c r="G323" s="64" t="s">
        <v>122</v>
      </c>
      <c r="H323" s="64">
        <v>2</v>
      </c>
      <c r="I323" s="74">
        <f t="shared" si="4"/>
        <v>20508.8</v>
      </c>
      <c r="J323" s="79" t="s">
        <v>120</v>
      </c>
    </row>
    <row r="324" spans="1:220" ht="30" customHeight="1" x14ac:dyDescent="0.2">
      <c r="A324" s="80">
        <v>314</v>
      </c>
      <c r="B324" s="87"/>
      <c r="C324" s="87" t="s">
        <v>38</v>
      </c>
      <c r="D324" s="82">
        <v>44</v>
      </c>
      <c r="E324" s="66">
        <v>7</v>
      </c>
      <c r="F324" s="64" t="s">
        <v>92</v>
      </c>
      <c r="G324" s="64" t="s">
        <v>122</v>
      </c>
      <c r="H324" s="64">
        <v>2</v>
      </c>
      <c r="I324" s="74">
        <f t="shared" si="4"/>
        <v>20508.8</v>
      </c>
      <c r="J324" s="79" t="s">
        <v>120</v>
      </c>
    </row>
    <row r="325" spans="1:220" ht="30" customHeight="1" x14ac:dyDescent="0.2">
      <c r="A325" s="80">
        <v>315</v>
      </c>
      <c r="B325" s="87"/>
      <c r="C325" s="87" t="s">
        <v>38</v>
      </c>
      <c r="D325" s="82">
        <v>49</v>
      </c>
      <c r="E325" s="66">
        <v>11</v>
      </c>
      <c r="F325" s="64" t="s">
        <v>82</v>
      </c>
      <c r="G325" s="64" t="s">
        <v>122</v>
      </c>
      <c r="H325" s="64">
        <v>2</v>
      </c>
      <c r="I325" s="74">
        <f t="shared" si="4"/>
        <v>20508.8</v>
      </c>
      <c r="J325" s="79" t="s">
        <v>120</v>
      </c>
    </row>
    <row r="326" spans="1:220" ht="30" customHeight="1" x14ac:dyDescent="0.2">
      <c r="A326" s="80">
        <v>316</v>
      </c>
      <c r="B326" s="87" t="s">
        <v>38</v>
      </c>
      <c r="C326" s="87"/>
      <c r="D326" s="82">
        <v>56</v>
      </c>
      <c r="E326" s="66">
        <v>3</v>
      </c>
      <c r="F326" s="64" t="s">
        <v>63</v>
      </c>
      <c r="G326" s="64" t="s">
        <v>122</v>
      </c>
      <c r="H326" s="64">
        <v>2</v>
      </c>
      <c r="I326" s="74">
        <f t="shared" si="4"/>
        <v>20508.8</v>
      </c>
      <c r="J326" s="79" t="s">
        <v>120</v>
      </c>
    </row>
    <row r="327" spans="1:220" ht="30" customHeight="1" x14ac:dyDescent="0.2">
      <c r="A327" s="80">
        <v>317</v>
      </c>
      <c r="B327" s="87" t="s">
        <v>38</v>
      </c>
      <c r="C327" s="87"/>
      <c r="D327" s="82">
        <v>9</v>
      </c>
      <c r="E327" s="66">
        <v>9</v>
      </c>
      <c r="F327" s="66" t="s">
        <v>41</v>
      </c>
      <c r="G327" s="64" t="s">
        <v>122</v>
      </c>
      <c r="H327" s="64">
        <v>2</v>
      </c>
      <c r="I327" s="74">
        <f t="shared" si="4"/>
        <v>20508.8</v>
      </c>
      <c r="J327" s="79" t="s">
        <v>120</v>
      </c>
    </row>
    <row r="328" spans="1:220" s="67" customFormat="1" ht="30" customHeight="1" x14ac:dyDescent="0.2">
      <c r="A328" s="80">
        <v>318</v>
      </c>
      <c r="B328" s="87" t="s">
        <v>38</v>
      </c>
      <c r="C328" s="87"/>
      <c r="D328" s="82">
        <v>73</v>
      </c>
      <c r="E328" s="66">
        <v>9</v>
      </c>
      <c r="F328" s="64" t="s">
        <v>41</v>
      </c>
      <c r="G328" s="64" t="s">
        <v>122</v>
      </c>
      <c r="H328" s="64">
        <v>2</v>
      </c>
      <c r="I328" s="74">
        <f t="shared" si="4"/>
        <v>20508.8</v>
      </c>
      <c r="J328" s="79" t="s">
        <v>120</v>
      </c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  <c r="AI328" s="61"/>
      <c r="AJ328" s="61"/>
      <c r="AK328" s="61"/>
      <c r="AL328" s="61"/>
      <c r="AM328" s="61"/>
      <c r="AN328" s="61"/>
      <c r="AO328" s="61"/>
      <c r="AP328" s="61"/>
      <c r="AQ328" s="61"/>
      <c r="AR328" s="61"/>
      <c r="AS328" s="61"/>
      <c r="AT328" s="61"/>
      <c r="AU328" s="61"/>
      <c r="AV328" s="61"/>
      <c r="AW328" s="61"/>
      <c r="AX328" s="61"/>
      <c r="AY328" s="61"/>
      <c r="AZ328" s="61"/>
      <c r="BA328" s="61"/>
      <c r="BB328" s="61"/>
      <c r="BC328" s="61"/>
      <c r="BD328" s="61"/>
      <c r="BE328" s="61"/>
      <c r="BF328" s="61"/>
      <c r="BG328" s="61"/>
      <c r="BH328" s="61"/>
      <c r="BI328" s="61"/>
      <c r="BJ328" s="61"/>
      <c r="BK328" s="61"/>
      <c r="BL328" s="61"/>
      <c r="BM328" s="61"/>
      <c r="BN328" s="61"/>
      <c r="BO328" s="61"/>
      <c r="BP328" s="61"/>
      <c r="BQ328" s="61"/>
      <c r="BR328" s="61"/>
      <c r="BS328" s="61"/>
      <c r="BT328" s="61"/>
      <c r="BU328" s="61"/>
      <c r="BV328" s="61"/>
      <c r="BW328" s="61"/>
      <c r="BX328" s="61"/>
      <c r="BY328" s="61"/>
      <c r="BZ328" s="61"/>
      <c r="CA328" s="61"/>
      <c r="CB328" s="61"/>
      <c r="CC328" s="61"/>
      <c r="CD328" s="61"/>
      <c r="CE328" s="61"/>
      <c r="CF328" s="61"/>
      <c r="CG328" s="61"/>
      <c r="CH328" s="61"/>
      <c r="CI328" s="61"/>
      <c r="CJ328" s="61"/>
      <c r="CK328" s="61"/>
      <c r="CL328" s="61"/>
      <c r="CM328" s="61"/>
      <c r="CN328" s="61"/>
      <c r="CO328" s="61"/>
      <c r="CP328" s="61"/>
      <c r="CQ328" s="61"/>
      <c r="CR328" s="61"/>
      <c r="CS328" s="61"/>
      <c r="CT328" s="61"/>
      <c r="CU328" s="61"/>
      <c r="CV328" s="61"/>
      <c r="CW328" s="61"/>
      <c r="CX328" s="61"/>
      <c r="CY328" s="61"/>
      <c r="CZ328" s="61"/>
      <c r="DA328" s="61"/>
      <c r="DB328" s="61"/>
      <c r="DC328" s="61"/>
      <c r="DD328" s="61"/>
      <c r="DE328" s="61"/>
      <c r="DF328" s="61"/>
      <c r="DG328" s="61"/>
      <c r="DH328" s="61"/>
      <c r="DI328" s="61"/>
      <c r="DJ328" s="61"/>
      <c r="DK328" s="61"/>
      <c r="DL328" s="61"/>
      <c r="DM328" s="61"/>
      <c r="DN328" s="61"/>
      <c r="DO328" s="61"/>
      <c r="DP328" s="61"/>
      <c r="DQ328" s="61"/>
      <c r="DR328" s="61"/>
      <c r="DS328" s="61"/>
      <c r="DT328" s="61"/>
      <c r="DU328" s="61"/>
      <c r="DV328" s="61"/>
      <c r="DW328" s="61"/>
      <c r="DX328" s="61"/>
      <c r="DY328" s="61"/>
      <c r="DZ328" s="61"/>
      <c r="EA328" s="61"/>
      <c r="EB328" s="61"/>
      <c r="EC328" s="61"/>
      <c r="ED328" s="61"/>
      <c r="EE328" s="61"/>
      <c r="EF328" s="61"/>
      <c r="EG328" s="61"/>
      <c r="EH328" s="61"/>
      <c r="EI328" s="61"/>
      <c r="EJ328" s="61"/>
      <c r="EK328" s="61"/>
      <c r="EL328" s="61"/>
      <c r="EM328" s="61"/>
      <c r="EN328" s="61"/>
      <c r="EO328" s="61"/>
      <c r="EP328" s="61"/>
      <c r="EQ328" s="61"/>
      <c r="ER328" s="61"/>
      <c r="ES328" s="61"/>
      <c r="ET328" s="61"/>
      <c r="EU328" s="61"/>
      <c r="EV328" s="61"/>
      <c r="EW328" s="61"/>
      <c r="EX328" s="61"/>
      <c r="EY328" s="61"/>
      <c r="EZ328" s="61"/>
      <c r="FA328" s="61"/>
      <c r="FB328" s="61"/>
      <c r="FC328" s="61"/>
      <c r="FD328" s="61"/>
      <c r="FE328" s="61"/>
      <c r="FF328" s="61"/>
      <c r="FG328" s="61"/>
      <c r="FH328" s="61"/>
      <c r="FI328" s="61"/>
      <c r="FJ328" s="61"/>
      <c r="FK328" s="61"/>
      <c r="FL328" s="61"/>
      <c r="FM328" s="61"/>
      <c r="FN328" s="61"/>
      <c r="FO328" s="61"/>
      <c r="FP328" s="61"/>
      <c r="FQ328" s="61"/>
      <c r="FR328" s="61"/>
      <c r="FS328" s="61"/>
      <c r="FT328" s="61"/>
      <c r="FU328" s="61"/>
      <c r="FV328" s="61"/>
      <c r="FW328" s="61"/>
      <c r="FX328" s="61"/>
      <c r="FY328" s="61"/>
      <c r="FZ328" s="61"/>
      <c r="GA328" s="61"/>
      <c r="GB328" s="61"/>
      <c r="GC328" s="61"/>
      <c r="GD328" s="61"/>
      <c r="GE328" s="61"/>
      <c r="GF328" s="61"/>
      <c r="GG328" s="61"/>
      <c r="GH328" s="61"/>
      <c r="GI328" s="61"/>
      <c r="GJ328" s="61"/>
      <c r="GK328" s="61"/>
      <c r="GL328" s="61"/>
      <c r="GM328" s="61"/>
      <c r="GN328" s="61"/>
      <c r="GO328" s="61"/>
      <c r="GP328" s="61"/>
      <c r="GQ328" s="61"/>
      <c r="GR328" s="61"/>
      <c r="GS328" s="61"/>
      <c r="GT328" s="61"/>
      <c r="GU328" s="61"/>
      <c r="GV328" s="61"/>
      <c r="GW328" s="61"/>
      <c r="GX328" s="61"/>
      <c r="GY328" s="61"/>
      <c r="GZ328" s="61"/>
      <c r="HA328" s="61"/>
      <c r="HB328" s="61"/>
      <c r="HC328" s="61"/>
      <c r="HD328" s="61"/>
      <c r="HE328" s="61"/>
      <c r="HF328" s="61"/>
      <c r="HG328" s="61"/>
      <c r="HH328" s="61"/>
      <c r="HI328" s="61"/>
      <c r="HJ328" s="61"/>
      <c r="HK328" s="61"/>
      <c r="HL328" s="61"/>
    </row>
    <row r="329" spans="1:220" ht="30" customHeight="1" x14ac:dyDescent="0.2">
      <c r="A329" s="80">
        <v>319</v>
      </c>
      <c r="B329" s="87" t="s">
        <v>38</v>
      </c>
      <c r="C329" s="87"/>
      <c r="D329" s="82">
        <v>17</v>
      </c>
      <c r="E329" s="66">
        <v>9</v>
      </c>
      <c r="F329" s="66" t="s">
        <v>41</v>
      </c>
      <c r="G329" s="64" t="s">
        <v>122</v>
      </c>
      <c r="H329" s="64">
        <v>2</v>
      </c>
      <c r="I329" s="74">
        <f t="shared" si="4"/>
        <v>20508.8</v>
      </c>
      <c r="J329" s="79" t="s">
        <v>120</v>
      </c>
    </row>
    <row r="330" spans="1:220" s="67" customFormat="1" ht="30" customHeight="1" x14ac:dyDescent="0.2">
      <c r="A330" s="80">
        <v>320</v>
      </c>
      <c r="B330" s="87"/>
      <c r="C330" s="87" t="s">
        <v>38</v>
      </c>
      <c r="D330" s="82">
        <v>84</v>
      </c>
      <c r="E330" s="66">
        <v>9</v>
      </c>
      <c r="F330" s="64" t="s">
        <v>41</v>
      </c>
      <c r="G330" s="64" t="s">
        <v>122</v>
      </c>
      <c r="H330" s="64">
        <v>2</v>
      </c>
      <c r="I330" s="74">
        <f t="shared" si="4"/>
        <v>20508.8</v>
      </c>
      <c r="J330" s="79" t="s">
        <v>120</v>
      </c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  <c r="AI330" s="61"/>
      <c r="AJ330" s="61"/>
      <c r="AK330" s="61"/>
      <c r="AL330" s="61"/>
      <c r="AM330" s="61"/>
      <c r="AN330" s="61"/>
      <c r="AO330" s="61"/>
      <c r="AP330" s="61"/>
      <c r="AQ330" s="61"/>
      <c r="AR330" s="61"/>
      <c r="AS330" s="61"/>
      <c r="AT330" s="61"/>
      <c r="AU330" s="61"/>
      <c r="AV330" s="61"/>
      <c r="AW330" s="61"/>
      <c r="AX330" s="61"/>
      <c r="AY330" s="61"/>
      <c r="AZ330" s="61"/>
      <c r="BA330" s="61"/>
      <c r="BB330" s="61"/>
      <c r="BC330" s="61"/>
      <c r="BD330" s="61"/>
      <c r="BE330" s="61"/>
      <c r="BF330" s="61"/>
      <c r="BG330" s="61"/>
      <c r="BH330" s="61"/>
      <c r="BI330" s="61"/>
      <c r="BJ330" s="61"/>
      <c r="BK330" s="61"/>
      <c r="BL330" s="61"/>
      <c r="BM330" s="61"/>
      <c r="BN330" s="61"/>
      <c r="BO330" s="61"/>
      <c r="BP330" s="61"/>
      <c r="BQ330" s="61"/>
      <c r="BR330" s="61"/>
      <c r="BS330" s="61"/>
      <c r="BT330" s="61"/>
      <c r="BU330" s="61"/>
      <c r="BV330" s="61"/>
      <c r="BW330" s="61"/>
      <c r="BX330" s="61"/>
      <c r="BY330" s="61"/>
      <c r="BZ330" s="61"/>
      <c r="CA330" s="61"/>
      <c r="CB330" s="61"/>
      <c r="CC330" s="61"/>
      <c r="CD330" s="61"/>
      <c r="CE330" s="61"/>
      <c r="CF330" s="61"/>
      <c r="CG330" s="61"/>
      <c r="CH330" s="61"/>
      <c r="CI330" s="61"/>
      <c r="CJ330" s="61"/>
      <c r="CK330" s="61"/>
      <c r="CL330" s="61"/>
      <c r="CM330" s="61"/>
      <c r="CN330" s="61"/>
      <c r="CO330" s="61"/>
      <c r="CP330" s="61"/>
      <c r="CQ330" s="61"/>
      <c r="CR330" s="61"/>
      <c r="CS330" s="61"/>
      <c r="CT330" s="61"/>
      <c r="CU330" s="61"/>
      <c r="CV330" s="61"/>
      <c r="CW330" s="61"/>
      <c r="CX330" s="61"/>
      <c r="CY330" s="61"/>
      <c r="CZ330" s="61"/>
      <c r="DA330" s="61"/>
      <c r="DB330" s="61"/>
      <c r="DC330" s="61"/>
      <c r="DD330" s="61"/>
      <c r="DE330" s="61"/>
      <c r="DF330" s="61"/>
      <c r="DG330" s="61"/>
      <c r="DH330" s="61"/>
      <c r="DI330" s="61"/>
      <c r="DJ330" s="61"/>
      <c r="DK330" s="61"/>
      <c r="DL330" s="61"/>
      <c r="DM330" s="61"/>
      <c r="DN330" s="61"/>
      <c r="DO330" s="61"/>
      <c r="DP330" s="61"/>
      <c r="DQ330" s="61"/>
      <c r="DR330" s="61"/>
      <c r="DS330" s="61"/>
      <c r="DT330" s="61"/>
      <c r="DU330" s="61"/>
      <c r="DV330" s="61"/>
      <c r="DW330" s="61"/>
      <c r="DX330" s="61"/>
      <c r="DY330" s="61"/>
      <c r="DZ330" s="61"/>
      <c r="EA330" s="61"/>
      <c r="EB330" s="61"/>
      <c r="EC330" s="61"/>
      <c r="ED330" s="61"/>
      <c r="EE330" s="61"/>
      <c r="EF330" s="61"/>
      <c r="EG330" s="61"/>
      <c r="EH330" s="61"/>
      <c r="EI330" s="61"/>
      <c r="EJ330" s="61"/>
      <c r="EK330" s="61"/>
      <c r="EL330" s="61"/>
      <c r="EM330" s="61"/>
      <c r="EN330" s="61"/>
      <c r="EO330" s="61"/>
      <c r="EP330" s="61"/>
      <c r="EQ330" s="61"/>
      <c r="ER330" s="61"/>
      <c r="ES330" s="61"/>
      <c r="ET330" s="61"/>
      <c r="EU330" s="61"/>
      <c r="EV330" s="61"/>
      <c r="EW330" s="61"/>
      <c r="EX330" s="61"/>
      <c r="EY330" s="61"/>
      <c r="EZ330" s="61"/>
      <c r="FA330" s="61"/>
      <c r="FB330" s="61"/>
      <c r="FC330" s="61"/>
      <c r="FD330" s="61"/>
      <c r="FE330" s="61"/>
      <c r="FF330" s="61"/>
      <c r="FG330" s="61"/>
      <c r="FH330" s="61"/>
      <c r="FI330" s="61"/>
      <c r="FJ330" s="61"/>
      <c r="FK330" s="61"/>
      <c r="FL330" s="61"/>
      <c r="FM330" s="61"/>
      <c r="FN330" s="61"/>
      <c r="FO330" s="61"/>
      <c r="FP330" s="61"/>
      <c r="FQ330" s="61"/>
      <c r="FR330" s="61"/>
      <c r="FS330" s="61"/>
      <c r="FT330" s="61"/>
      <c r="FU330" s="61"/>
      <c r="FV330" s="61"/>
      <c r="FW330" s="61"/>
      <c r="FX330" s="61"/>
      <c r="FY330" s="61"/>
      <c r="FZ330" s="61"/>
      <c r="GA330" s="61"/>
      <c r="GB330" s="61"/>
      <c r="GC330" s="61"/>
      <c r="GD330" s="61"/>
      <c r="GE330" s="61"/>
      <c r="GF330" s="61"/>
      <c r="GG330" s="61"/>
      <c r="GH330" s="61"/>
      <c r="GI330" s="61"/>
      <c r="GJ330" s="61"/>
      <c r="GK330" s="61"/>
      <c r="GL330" s="61"/>
      <c r="GM330" s="61"/>
      <c r="GN330" s="61"/>
      <c r="GO330" s="61"/>
      <c r="GP330" s="61"/>
      <c r="GQ330" s="61"/>
      <c r="GR330" s="61"/>
      <c r="GS330" s="61"/>
      <c r="GT330" s="61"/>
      <c r="GU330" s="61"/>
      <c r="GV330" s="61"/>
      <c r="GW330" s="61"/>
      <c r="GX330" s="61"/>
      <c r="GY330" s="61"/>
      <c r="GZ330" s="61"/>
      <c r="HA330" s="61"/>
      <c r="HB330" s="61"/>
      <c r="HC330" s="61"/>
      <c r="HD330" s="61"/>
      <c r="HE330" s="61"/>
      <c r="HF330" s="61"/>
      <c r="HG330" s="61"/>
      <c r="HH330" s="61"/>
      <c r="HI330" s="61"/>
      <c r="HJ330" s="61"/>
      <c r="HK330" s="61"/>
      <c r="HL330" s="61"/>
    </row>
    <row r="331" spans="1:220" ht="30" customHeight="1" x14ac:dyDescent="0.2">
      <c r="A331" s="80">
        <v>321</v>
      </c>
      <c r="B331" s="87" t="s">
        <v>38</v>
      </c>
      <c r="C331" s="87"/>
      <c r="D331" s="82">
        <v>66</v>
      </c>
      <c r="E331" s="66">
        <v>12</v>
      </c>
      <c r="F331" s="64" t="s">
        <v>51</v>
      </c>
      <c r="G331" s="64" t="s">
        <v>122</v>
      </c>
      <c r="H331" s="64">
        <v>2</v>
      </c>
      <c r="I331" s="74">
        <f t="shared" ref="I331:I394" si="5">SUM(10254.4*H331)</f>
        <v>20508.8</v>
      </c>
      <c r="J331" s="79" t="s">
        <v>120</v>
      </c>
    </row>
    <row r="332" spans="1:220" ht="30" customHeight="1" x14ac:dyDescent="0.2">
      <c r="A332" s="80">
        <v>322</v>
      </c>
      <c r="B332" s="87" t="s">
        <v>38</v>
      </c>
      <c r="C332" s="87"/>
      <c r="D332" s="82">
        <v>49</v>
      </c>
      <c r="E332" s="66">
        <v>8</v>
      </c>
      <c r="F332" s="64" t="s">
        <v>77</v>
      </c>
      <c r="G332" s="64" t="s">
        <v>122</v>
      </c>
      <c r="H332" s="64">
        <v>2</v>
      </c>
      <c r="I332" s="74">
        <f t="shared" si="5"/>
        <v>20508.8</v>
      </c>
      <c r="J332" s="79" t="s">
        <v>120</v>
      </c>
    </row>
    <row r="333" spans="1:220" ht="30" customHeight="1" x14ac:dyDescent="0.2">
      <c r="A333" s="80">
        <v>323</v>
      </c>
      <c r="B333" s="87" t="s">
        <v>38</v>
      </c>
      <c r="C333" s="87"/>
      <c r="D333" s="82">
        <v>1</v>
      </c>
      <c r="E333" s="66">
        <v>12</v>
      </c>
      <c r="F333" s="64" t="s">
        <v>40</v>
      </c>
      <c r="G333" s="64" t="s">
        <v>122</v>
      </c>
      <c r="H333" s="64">
        <v>2</v>
      </c>
      <c r="I333" s="74">
        <f t="shared" si="5"/>
        <v>20508.8</v>
      </c>
      <c r="J333" s="79" t="s">
        <v>120</v>
      </c>
    </row>
    <row r="334" spans="1:220" ht="30" customHeight="1" x14ac:dyDescent="0.2">
      <c r="A334" s="80">
        <v>324</v>
      </c>
      <c r="B334" s="87" t="s">
        <v>38</v>
      </c>
      <c r="C334" s="87"/>
      <c r="D334" s="82">
        <v>19</v>
      </c>
      <c r="E334" s="66">
        <v>3</v>
      </c>
      <c r="F334" s="64" t="s">
        <v>64</v>
      </c>
      <c r="G334" s="64" t="s">
        <v>122</v>
      </c>
      <c r="H334" s="64">
        <v>2</v>
      </c>
      <c r="I334" s="74">
        <f t="shared" si="5"/>
        <v>20508.8</v>
      </c>
      <c r="J334" s="79" t="s">
        <v>120</v>
      </c>
    </row>
    <row r="335" spans="1:220" s="67" customFormat="1" ht="30" customHeight="1" x14ac:dyDescent="0.2">
      <c r="A335" s="80">
        <v>325</v>
      </c>
      <c r="B335" s="87" t="s">
        <v>38</v>
      </c>
      <c r="C335" s="87"/>
      <c r="D335" s="82">
        <v>11</v>
      </c>
      <c r="E335" s="66">
        <v>3</v>
      </c>
      <c r="F335" s="64" t="s">
        <v>64</v>
      </c>
      <c r="G335" s="64" t="s">
        <v>122</v>
      </c>
      <c r="H335" s="64">
        <v>2</v>
      </c>
      <c r="I335" s="74">
        <f t="shared" si="5"/>
        <v>20508.8</v>
      </c>
      <c r="J335" s="79" t="s">
        <v>120</v>
      </c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  <c r="AI335" s="61"/>
      <c r="AJ335" s="61"/>
      <c r="AK335" s="61"/>
      <c r="AL335" s="61"/>
      <c r="AM335" s="61"/>
      <c r="AN335" s="61"/>
      <c r="AO335" s="61"/>
      <c r="AP335" s="61"/>
      <c r="AQ335" s="61"/>
      <c r="AR335" s="61"/>
      <c r="AS335" s="61"/>
      <c r="AT335" s="61"/>
      <c r="AU335" s="61"/>
      <c r="AV335" s="61"/>
      <c r="AW335" s="61"/>
      <c r="AX335" s="61"/>
      <c r="AY335" s="61"/>
      <c r="AZ335" s="61"/>
      <c r="BA335" s="61"/>
      <c r="BB335" s="61"/>
      <c r="BC335" s="61"/>
      <c r="BD335" s="61"/>
      <c r="BE335" s="61"/>
      <c r="BF335" s="61"/>
      <c r="BG335" s="61"/>
      <c r="BH335" s="61"/>
      <c r="BI335" s="61"/>
      <c r="BJ335" s="61"/>
      <c r="BK335" s="61"/>
      <c r="BL335" s="61"/>
      <c r="BM335" s="61"/>
      <c r="BN335" s="61"/>
      <c r="BO335" s="61"/>
      <c r="BP335" s="61"/>
      <c r="BQ335" s="61"/>
      <c r="BR335" s="61"/>
      <c r="BS335" s="61"/>
      <c r="BT335" s="61"/>
      <c r="BU335" s="61"/>
      <c r="BV335" s="61"/>
      <c r="BW335" s="61"/>
      <c r="BX335" s="61"/>
      <c r="BY335" s="61"/>
      <c r="BZ335" s="61"/>
      <c r="CA335" s="61"/>
      <c r="CB335" s="61"/>
      <c r="CC335" s="61"/>
      <c r="CD335" s="61"/>
      <c r="CE335" s="61"/>
      <c r="CF335" s="61"/>
      <c r="CG335" s="61"/>
      <c r="CH335" s="61"/>
      <c r="CI335" s="61"/>
      <c r="CJ335" s="61"/>
      <c r="CK335" s="61"/>
      <c r="CL335" s="61"/>
      <c r="CM335" s="61"/>
      <c r="CN335" s="61"/>
      <c r="CO335" s="61"/>
      <c r="CP335" s="61"/>
      <c r="CQ335" s="61"/>
      <c r="CR335" s="61"/>
      <c r="CS335" s="61"/>
      <c r="CT335" s="61"/>
      <c r="CU335" s="61"/>
      <c r="CV335" s="61"/>
      <c r="CW335" s="61"/>
      <c r="CX335" s="61"/>
      <c r="CY335" s="61"/>
      <c r="CZ335" s="61"/>
      <c r="DA335" s="61"/>
      <c r="DB335" s="61"/>
      <c r="DC335" s="61"/>
      <c r="DD335" s="61"/>
      <c r="DE335" s="61"/>
      <c r="DF335" s="61"/>
      <c r="DG335" s="61"/>
      <c r="DH335" s="61"/>
      <c r="DI335" s="61"/>
      <c r="DJ335" s="61"/>
      <c r="DK335" s="61"/>
      <c r="DL335" s="61"/>
      <c r="DM335" s="61"/>
      <c r="DN335" s="61"/>
      <c r="DO335" s="61"/>
      <c r="DP335" s="61"/>
      <c r="DQ335" s="61"/>
      <c r="DR335" s="61"/>
      <c r="DS335" s="61"/>
      <c r="DT335" s="61"/>
      <c r="DU335" s="61"/>
      <c r="DV335" s="61"/>
      <c r="DW335" s="61"/>
      <c r="DX335" s="61"/>
      <c r="DY335" s="61"/>
      <c r="DZ335" s="61"/>
      <c r="EA335" s="61"/>
      <c r="EB335" s="61"/>
      <c r="EC335" s="61"/>
      <c r="ED335" s="61"/>
      <c r="EE335" s="61"/>
      <c r="EF335" s="61"/>
      <c r="EG335" s="61"/>
      <c r="EH335" s="61"/>
      <c r="EI335" s="61"/>
      <c r="EJ335" s="61"/>
      <c r="EK335" s="61"/>
      <c r="EL335" s="61"/>
      <c r="EM335" s="61"/>
      <c r="EN335" s="61"/>
      <c r="EO335" s="61"/>
      <c r="EP335" s="61"/>
      <c r="EQ335" s="61"/>
      <c r="ER335" s="61"/>
      <c r="ES335" s="61"/>
      <c r="ET335" s="61"/>
      <c r="EU335" s="61"/>
      <c r="EV335" s="61"/>
      <c r="EW335" s="61"/>
      <c r="EX335" s="61"/>
      <c r="EY335" s="61"/>
      <c r="EZ335" s="61"/>
      <c r="FA335" s="61"/>
      <c r="FB335" s="61"/>
      <c r="FC335" s="61"/>
      <c r="FD335" s="61"/>
      <c r="FE335" s="61"/>
      <c r="FF335" s="61"/>
      <c r="FG335" s="61"/>
      <c r="FH335" s="61"/>
      <c r="FI335" s="61"/>
      <c r="FJ335" s="61"/>
      <c r="FK335" s="61"/>
      <c r="FL335" s="61"/>
      <c r="FM335" s="61"/>
      <c r="FN335" s="61"/>
      <c r="FO335" s="61"/>
      <c r="FP335" s="61"/>
      <c r="FQ335" s="61"/>
      <c r="FR335" s="61"/>
      <c r="FS335" s="61"/>
      <c r="FT335" s="61"/>
      <c r="FU335" s="61"/>
      <c r="FV335" s="61"/>
      <c r="FW335" s="61"/>
      <c r="FX335" s="61"/>
      <c r="FY335" s="61"/>
      <c r="FZ335" s="61"/>
      <c r="GA335" s="61"/>
      <c r="GB335" s="61"/>
      <c r="GC335" s="61"/>
      <c r="GD335" s="61"/>
      <c r="GE335" s="61"/>
      <c r="GF335" s="61"/>
      <c r="GG335" s="61"/>
      <c r="GH335" s="61"/>
      <c r="GI335" s="61"/>
      <c r="GJ335" s="61"/>
      <c r="GK335" s="61"/>
      <c r="GL335" s="61"/>
      <c r="GM335" s="61"/>
      <c r="GN335" s="61"/>
      <c r="GO335" s="61"/>
      <c r="GP335" s="61"/>
      <c r="GQ335" s="61"/>
      <c r="GR335" s="61"/>
      <c r="GS335" s="61"/>
      <c r="GT335" s="61"/>
      <c r="GU335" s="61"/>
      <c r="GV335" s="61"/>
      <c r="GW335" s="61"/>
      <c r="GX335" s="61"/>
      <c r="GY335" s="61"/>
      <c r="GZ335" s="61"/>
      <c r="HA335" s="61"/>
      <c r="HB335" s="61"/>
      <c r="HC335" s="61"/>
      <c r="HD335" s="61"/>
      <c r="HE335" s="61"/>
      <c r="HF335" s="61"/>
      <c r="HG335" s="61"/>
      <c r="HH335" s="61"/>
      <c r="HI335" s="61"/>
      <c r="HJ335" s="61"/>
      <c r="HK335" s="61"/>
      <c r="HL335" s="61"/>
    </row>
    <row r="336" spans="1:220" ht="30" customHeight="1" x14ac:dyDescent="0.2">
      <c r="A336" s="80">
        <v>326</v>
      </c>
      <c r="B336" s="87"/>
      <c r="C336" s="87" t="s">
        <v>38</v>
      </c>
      <c r="D336" s="82">
        <v>54</v>
      </c>
      <c r="E336" s="66">
        <v>3</v>
      </c>
      <c r="F336" s="64" t="s">
        <v>109</v>
      </c>
      <c r="G336" s="64" t="s">
        <v>122</v>
      </c>
      <c r="H336" s="64">
        <v>2</v>
      </c>
      <c r="I336" s="74">
        <f t="shared" si="5"/>
        <v>20508.8</v>
      </c>
      <c r="J336" s="79" t="s">
        <v>120</v>
      </c>
    </row>
    <row r="337" spans="1:220" ht="30" customHeight="1" x14ac:dyDescent="0.2">
      <c r="A337" s="80">
        <v>327</v>
      </c>
      <c r="B337" s="87" t="s">
        <v>38</v>
      </c>
      <c r="C337" s="87"/>
      <c r="D337" s="82">
        <v>4</v>
      </c>
      <c r="E337" s="66">
        <v>12</v>
      </c>
      <c r="F337" s="64" t="s">
        <v>40</v>
      </c>
      <c r="G337" s="64" t="s">
        <v>122</v>
      </c>
      <c r="H337" s="64">
        <v>2</v>
      </c>
      <c r="I337" s="74">
        <f t="shared" si="5"/>
        <v>20508.8</v>
      </c>
      <c r="J337" s="79" t="s">
        <v>120</v>
      </c>
    </row>
    <row r="338" spans="1:220" ht="30" customHeight="1" x14ac:dyDescent="0.2">
      <c r="A338" s="80">
        <v>328</v>
      </c>
      <c r="B338" s="87"/>
      <c r="C338" s="87" t="s">
        <v>38</v>
      </c>
      <c r="D338" s="82">
        <v>84</v>
      </c>
      <c r="E338" s="66">
        <v>7</v>
      </c>
      <c r="F338" s="64" t="s">
        <v>57</v>
      </c>
      <c r="G338" s="64" t="s">
        <v>122</v>
      </c>
      <c r="H338" s="64">
        <v>2</v>
      </c>
      <c r="I338" s="74">
        <f t="shared" si="5"/>
        <v>20508.8</v>
      </c>
      <c r="J338" s="79" t="s">
        <v>120</v>
      </c>
    </row>
    <row r="339" spans="1:220" ht="30" customHeight="1" x14ac:dyDescent="0.2">
      <c r="A339" s="80">
        <v>329</v>
      </c>
      <c r="B339" s="87"/>
      <c r="C339" s="87" t="s">
        <v>38</v>
      </c>
      <c r="D339" s="82">
        <v>74</v>
      </c>
      <c r="E339" s="66">
        <v>3</v>
      </c>
      <c r="F339" s="64" t="s">
        <v>89</v>
      </c>
      <c r="G339" s="64" t="s">
        <v>122</v>
      </c>
      <c r="H339" s="64">
        <v>2</v>
      </c>
      <c r="I339" s="74">
        <f t="shared" si="5"/>
        <v>20508.8</v>
      </c>
      <c r="J339" s="79" t="s">
        <v>120</v>
      </c>
    </row>
    <row r="340" spans="1:220" ht="30" customHeight="1" x14ac:dyDescent="0.2">
      <c r="A340" s="80">
        <v>330</v>
      </c>
      <c r="B340" s="87" t="s">
        <v>38</v>
      </c>
      <c r="C340" s="87"/>
      <c r="D340" s="82">
        <v>76</v>
      </c>
      <c r="E340" s="66">
        <v>4</v>
      </c>
      <c r="F340" s="64" t="s">
        <v>46</v>
      </c>
      <c r="G340" s="64" t="s">
        <v>122</v>
      </c>
      <c r="H340" s="64">
        <v>2</v>
      </c>
      <c r="I340" s="74">
        <f t="shared" si="5"/>
        <v>20508.8</v>
      </c>
      <c r="J340" s="79" t="s">
        <v>120</v>
      </c>
    </row>
    <row r="341" spans="1:220" ht="30" customHeight="1" x14ac:dyDescent="0.2">
      <c r="A341" s="80">
        <v>331</v>
      </c>
      <c r="B341" s="87"/>
      <c r="C341" s="87" t="s">
        <v>38</v>
      </c>
      <c r="D341" s="82">
        <v>85</v>
      </c>
      <c r="E341" s="66">
        <v>3</v>
      </c>
      <c r="F341" s="64" t="s">
        <v>109</v>
      </c>
      <c r="G341" s="64" t="s">
        <v>122</v>
      </c>
      <c r="H341" s="64">
        <v>2</v>
      </c>
      <c r="I341" s="74">
        <f t="shared" si="5"/>
        <v>20508.8</v>
      </c>
      <c r="J341" s="79" t="s">
        <v>120</v>
      </c>
    </row>
    <row r="342" spans="1:220" ht="30" customHeight="1" x14ac:dyDescent="0.2">
      <c r="A342" s="80">
        <v>332</v>
      </c>
      <c r="B342" s="87" t="s">
        <v>38</v>
      </c>
      <c r="C342" s="87"/>
      <c r="D342" s="82">
        <v>16</v>
      </c>
      <c r="E342" s="66">
        <v>12</v>
      </c>
      <c r="F342" s="64" t="s">
        <v>40</v>
      </c>
      <c r="G342" s="64" t="s">
        <v>122</v>
      </c>
      <c r="H342" s="64">
        <v>2</v>
      </c>
      <c r="I342" s="74">
        <f t="shared" si="5"/>
        <v>20508.8</v>
      </c>
      <c r="J342" s="79" t="s">
        <v>120</v>
      </c>
    </row>
    <row r="343" spans="1:220" ht="30" customHeight="1" x14ac:dyDescent="0.2">
      <c r="A343" s="80">
        <v>333</v>
      </c>
      <c r="B343" s="87" t="s">
        <v>38</v>
      </c>
      <c r="C343" s="87"/>
      <c r="D343" s="82">
        <v>66</v>
      </c>
      <c r="E343" s="66">
        <v>12</v>
      </c>
      <c r="F343" s="64" t="s">
        <v>40</v>
      </c>
      <c r="G343" s="64" t="s">
        <v>122</v>
      </c>
      <c r="H343" s="64">
        <v>2</v>
      </c>
      <c r="I343" s="74">
        <f t="shared" si="5"/>
        <v>20508.8</v>
      </c>
      <c r="J343" s="79" t="s">
        <v>120</v>
      </c>
    </row>
    <row r="344" spans="1:220" ht="30" customHeight="1" x14ac:dyDescent="0.2">
      <c r="A344" s="80">
        <v>334</v>
      </c>
      <c r="B344" s="87" t="s">
        <v>38</v>
      </c>
      <c r="C344" s="87"/>
      <c r="D344" s="82">
        <v>10</v>
      </c>
      <c r="E344" s="66">
        <v>12</v>
      </c>
      <c r="F344" s="64" t="s">
        <v>40</v>
      </c>
      <c r="G344" s="64" t="s">
        <v>122</v>
      </c>
      <c r="H344" s="64">
        <v>2</v>
      </c>
      <c r="I344" s="74">
        <f t="shared" si="5"/>
        <v>20508.8</v>
      </c>
      <c r="J344" s="79" t="s">
        <v>120</v>
      </c>
    </row>
    <row r="345" spans="1:220" ht="30" customHeight="1" x14ac:dyDescent="0.2">
      <c r="A345" s="80">
        <v>335</v>
      </c>
      <c r="B345" s="87"/>
      <c r="C345" s="87" t="s">
        <v>38</v>
      </c>
      <c r="D345" s="82">
        <v>10</v>
      </c>
      <c r="E345" s="66">
        <v>12</v>
      </c>
      <c r="F345" s="64" t="s">
        <v>40</v>
      </c>
      <c r="G345" s="64" t="s">
        <v>122</v>
      </c>
      <c r="H345" s="64">
        <v>2</v>
      </c>
      <c r="I345" s="74">
        <f t="shared" si="5"/>
        <v>20508.8</v>
      </c>
      <c r="J345" s="79" t="s">
        <v>120</v>
      </c>
    </row>
    <row r="346" spans="1:220" ht="30" customHeight="1" x14ac:dyDescent="0.2">
      <c r="A346" s="80">
        <v>336</v>
      </c>
      <c r="B346" s="87" t="s">
        <v>38</v>
      </c>
      <c r="C346" s="87"/>
      <c r="D346" s="82">
        <v>77</v>
      </c>
      <c r="E346" s="66">
        <v>4</v>
      </c>
      <c r="F346" s="64" t="s">
        <v>42</v>
      </c>
      <c r="G346" s="64" t="s">
        <v>122</v>
      </c>
      <c r="H346" s="64">
        <v>2</v>
      </c>
      <c r="I346" s="74">
        <f t="shared" si="5"/>
        <v>20508.8</v>
      </c>
      <c r="J346" s="79" t="s">
        <v>120</v>
      </c>
    </row>
    <row r="347" spans="1:220" s="67" customFormat="1" ht="30" customHeight="1" x14ac:dyDescent="0.2">
      <c r="A347" s="80">
        <v>337</v>
      </c>
      <c r="B347" s="87" t="s">
        <v>38</v>
      </c>
      <c r="C347" s="87"/>
      <c r="D347" s="82">
        <v>82</v>
      </c>
      <c r="E347" s="66">
        <v>12</v>
      </c>
      <c r="F347" s="64" t="s">
        <v>40</v>
      </c>
      <c r="G347" s="64" t="s">
        <v>122</v>
      </c>
      <c r="H347" s="64">
        <v>2</v>
      </c>
      <c r="I347" s="74">
        <f t="shared" si="5"/>
        <v>20508.8</v>
      </c>
      <c r="J347" s="79" t="s">
        <v>120</v>
      </c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  <c r="AI347" s="61"/>
      <c r="AJ347" s="61"/>
      <c r="AK347" s="61"/>
      <c r="AL347" s="61"/>
      <c r="AM347" s="61"/>
      <c r="AN347" s="61"/>
      <c r="AO347" s="61"/>
      <c r="AP347" s="61"/>
      <c r="AQ347" s="61"/>
      <c r="AR347" s="61"/>
      <c r="AS347" s="61"/>
      <c r="AT347" s="61"/>
      <c r="AU347" s="61"/>
      <c r="AV347" s="61"/>
      <c r="AW347" s="61"/>
      <c r="AX347" s="61"/>
      <c r="AY347" s="61"/>
      <c r="AZ347" s="61"/>
      <c r="BA347" s="61"/>
      <c r="BB347" s="61"/>
      <c r="BC347" s="61"/>
      <c r="BD347" s="61"/>
      <c r="BE347" s="61"/>
      <c r="BF347" s="61"/>
      <c r="BG347" s="61"/>
      <c r="BH347" s="61"/>
      <c r="BI347" s="61"/>
      <c r="BJ347" s="61"/>
      <c r="BK347" s="61"/>
      <c r="BL347" s="61"/>
      <c r="BM347" s="61"/>
      <c r="BN347" s="61"/>
      <c r="BO347" s="61"/>
      <c r="BP347" s="61"/>
      <c r="BQ347" s="61"/>
      <c r="BR347" s="61"/>
      <c r="BS347" s="61"/>
      <c r="BT347" s="61"/>
      <c r="BU347" s="61"/>
      <c r="BV347" s="61"/>
      <c r="BW347" s="61"/>
      <c r="BX347" s="61"/>
      <c r="BY347" s="61"/>
      <c r="BZ347" s="61"/>
      <c r="CA347" s="61"/>
      <c r="CB347" s="61"/>
      <c r="CC347" s="61"/>
      <c r="CD347" s="61"/>
      <c r="CE347" s="61"/>
      <c r="CF347" s="61"/>
      <c r="CG347" s="61"/>
      <c r="CH347" s="61"/>
      <c r="CI347" s="61"/>
      <c r="CJ347" s="61"/>
      <c r="CK347" s="61"/>
      <c r="CL347" s="61"/>
      <c r="CM347" s="61"/>
      <c r="CN347" s="61"/>
      <c r="CO347" s="61"/>
      <c r="CP347" s="61"/>
      <c r="CQ347" s="61"/>
      <c r="CR347" s="61"/>
      <c r="CS347" s="61"/>
      <c r="CT347" s="61"/>
      <c r="CU347" s="61"/>
      <c r="CV347" s="61"/>
      <c r="CW347" s="61"/>
      <c r="CX347" s="61"/>
      <c r="CY347" s="61"/>
      <c r="CZ347" s="61"/>
      <c r="DA347" s="61"/>
      <c r="DB347" s="61"/>
      <c r="DC347" s="61"/>
      <c r="DD347" s="61"/>
      <c r="DE347" s="61"/>
      <c r="DF347" s="61"/>
      <c r="DG347" s="61"/>
      <c r="DH347" s="61"/>
      <c r="DI347" s="61"/>
      <c r="DJ347" s="61"/>
      <c r="DK347" s="61"/>
      <c r="DL347" s="61"/>
      <c r="DM347" s="61"/>
      <c r="DN347" s="61"/>
      <c r="DO347" s="61"/>
      <c r="DP347" s="61"/>
      <c r="DQ347" s="61"/>
      <c r="DR347" s="61"/>
      <c r="DS347" s="61"/>
      <c r="DT347" s="61"/>
      <c r="DU347" s="61"/>
      <c r="DV347" s="61"/>
      <c r="DW347" s="61"/>
      <c r="DX347" s="61"/>
      <c r="DY347" s="61"/>
      <c r="DZ347" s="61"/>
      <c r="EA347" s="61"/>
      <c r="EB347" s="61"/>
      <c r="EC347" s="61"/>
      <c r="ED347" s="61"/>
      <c r="EE347" s="61"/>
      <c r="EF347" s="61"/>
      <c r="EG347" s="61"/>
      <c r="EH347" s="61"/>
      <c r="EI347" s="61"/>
      <c r="EJ347" s="61"/>
      <c r="EK347" s="61"/>
      <c r="EL347" s="61"/>
      <c r="EM347" s="61"/>
      <c r="EN347" s="61"/>
      <c r="EO347" s="61"/>
      <c r="EP347" s="61"/>
      <c r="EQ347" s="61"/>
      <c r="ER347" s="61"/>
      <c r="ES347" s="61"/>
      <c r="ET347" s="61"/>
      <c r="EU347" s="61"/>
      <c r="EV347" s="61"/>
      <c r="EW347" s="61"/>
      <c r="EX347" s="61"/>
      <c r="EY347" s="61"/>
      <c r="EZ347" s="61"/>
      <c r="FA347" s="61"/>
      <c r="FB347" s="61"/>
      <c r="FC347" s="61"/>
      <c r="FD347" s="61"/>
      <c r="FE347" s="61"/>
      <c r="FF347" s="61"/>
      <c r="FG347" s="61"/>
      <c r="FH347" s="61"/>
      <c r="FI347" s="61"/>
      <c r="FJ347" s="61"/>
      <c r="FK347" s="61"/>
      <c r="FL347" s="61"/>
      <c r="FM347" s="61"/>
      <c r="FN347" s="61"/>
      <c r="FO347" s="61"/>
      <c r="FP347" s="61"/>
      <c r="FQ347" s="61"/>
      <c r="FR347" s="61"/>
      <c r="FS347" s="61"/>
      <c r="FT347" s="61"/>
      <c r="FU347" s="61"/>
      <c r="FV347" s="61"/>
      <c r="FW347" s="61"/>
      <c r="FX347" s="61"/>
      <c r="FY347" s="61"/>
      <c r="FZ347" s="61"/>
      <c r="GA347" s="61"/>
      <c r="GB347" s="61"/>
      <c r="GC347" s="61"/>
      <c r="GD347" s="61"/>
      <c r="GE347" s="61"/>
      <c r="GF347" s="61"/>
      <c r="GG347" s="61"/>
      <c r="GH347" s="61"/>
      <c r="GI347" s="61"/>
      <c r="GJ347" s="61"/>
      <c r="GK347" s="61"/>
      <c r="GL347" s="61"/>
      <c r="GM347" s="61"/>
      <c r="GN347" s="61"/>
      <c r="GO347" s="61"/>
      <c r="GP347" s="61"/>
      <c r="GQ347" s="61"/>
      <c r="GR347" s="61"/>
      <c r="GS347" s="61"/>
      <c r="GT347" s="61"/>
      <c r="GU347" s="61"/>
      <c r="GV347" s="61"/>
      <c r="GW347" s="61"/>
      <c r="GX347" s="61"/>
      <c r="GY347" s="61"/>
      <c r="GZ347" s="61"/>
      <c r="HA347" s="61"/>
      <c r="HB347" s="61"/>
      <c r="HC347" s="61"/>
      <c r="HD347" s="61"/>
      <c r="HE347" s="61"/>
      <c r="HF347" s="61"/>
      <c r="HG347" s="61"/>
      <c r="HH347" s="61"/>
      <c r="HI347" s="61"/>
      <c r="HJ347" s="61"/>
      <c r="HK347" s="61"/>
      <c r="HL347" s="61"/>
    </row>
    <row r="348" spans="1:220" s="67" customFormat="1" ht="30" customHeight="1" x14ac:dyDescent="0.2">
      <c r="A348" s="80">
        <v>338</v>
      </c>
      <c r="B348" s="87" t="s">
        <v>38</v>
      </c>
      <c r="C348" s="87"/>
      <c r="D348" s="82">
        <v>73</v>
      </c>
      <c r="E348" s="66">
        <v>3</v>
      </c>
      <c r="F348" s="64" t="s">
        <v>109</v>
      </c>
      <c r="G348" s="64" t="s">
        <v>122</v>
      </c>
      <c r="H348" s="64">
        <v>2</v>
      </c>
      <c r="I348" s="74">
        <f t="shared" si="5"/>
        <v>20508.8</v>
      </c>
      <c r="J348" s="79" t="s">
        <v>120</v>
      </c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  <c r="AI348" s="61"/>
      <c r="AJ348" s="61"/>
      <c r="AK348" s="61"/>
      <c r="AL348" s="61"/>
      <c r="AM348" s="61"/>
      <c r="AN348" s="61"/>
      <c r="AO348" s="61"/>
      <c r="AP348" s="61"/>
      <c r="AQ348" s="61"/>
      <c r="AR348" s="61"/>
      <c r="AS348" s="61"/>
      <c r="AT348" s="61"/>
      <c r="AU348" s="61"/>
      <c r="AV348" s="61"/>
      <c r="AW348" s="61"/>
      <c r="AX348" s="61"/>
      <c r="AY348" s="61"/>
      <c r="AZ348" s="61"/>
      <c r="BA348" s="61"/>
      <c r="BB348" s="61"/>
      <c r="BC348" s="61"/>
      <c r="BD348" s="61"/>
      <c r="BE348" s="61"/>
      <c r="BF348" s="61"/>
      <c r="BG348" s="61"/>
      <c r="BH348" s="61"/>
      <c r="BI348" s="61"/>
      <c r="BJ348" s="61"/>
      <c r="BK348" s="61"/>
      <c r="BL348" s="61"/>
      <c r="BM348" s="61"/>
      <c r="BN348" s="61"/>
      <c r="BO348" s="61"/>
      <c r="BP348" s="61"/>
      <c r="BQ348" s="61"/>
      <c r="BR348" s="61"/>
      <c r="BS348" s="61"/>
      <c r="BT348" s="61"/>
      <c r="BU348" s="61"/>
      <c r="BV348" s="61"/>
      <c r="BW348" s="61"/>
      <c r="BX348" s="61"/>
      <c r="BY348" s="61"/>
      <c r="BZ348" s="61"/>
      <c r="CA348" s="61"/>
      <c r="CB348" s="61"/>
      <c r="CC348" s="61"/>
      <c r="CD348" s="61"/>
      <c r="CE348" s="61"/>
      <c r="CF348" s="61"/>
      <c r="CG348" s="61"/>
      <c r="CH348" s="61"/>
      <c r="CI348" s="61"/>
      <c r="CJ348" s="61"/>
      <c r="CK348" s="61"/>
      <c r="CL348" s="61"/>
      <c r="CM348" s="61"/>
      <c r="CN348" s="61"/>
      <c r="CO348" s="61"/>
      <c r="CP348" s="61"/>
      <c r="CQ348" s="61"/>
      <c r="CR348" s="61"/>
      <c r="CS348" s="61"/>
      <c r="CT348" s="61"/>
      <c r="CU348" s="61"/>
      <c r="CV348" s="61"/>
      <c r="CW348" s="61"/>
      <c r="CX348" s="61"/>
      <c r="CY348" s="61"/>
      <c r="CZ348" s="61"/>
      <c r="DA348" s="61"/>
      <c r="DB348" s="61"/>
      <c r="DC348" s="61"/>
      <c r="DD348" s="61"/>
      <c r="DE348" s="61"/>
      <c r="DF348" s="61"/>
      <c r="DG348" s="61"/>
      <c r="DH348" s="61"/>
      <c r="DI348" s="61"/>
      <c r="DJ348" s="61"/>
      <c r="DK348" s="61"/>
      <c r="DL348" s="61"/>
      <c r="DM348" s="61"/>
      <c r="DN348" s="61"/>
      <c r="DO348" s="61"/>
      <c r="DP348" s="61"/>
      <c r="DQ348" s="61"/>
      <c r="DR348" s="61"/>
      <c r="DS348" s="61"/>
      <c r="DT348" s="61"/>
      <c r="DU348" s="61"/>
      <c r="DV348" s="61"/>
      <c r="DW348" s="61"/>
      <c r="DX348" s="61"/>
      <c r="DY348" s="61"/>
      <c r="DZ348" s="61"/>
      <c r="EA348" s="61"/>
      <c r="EB348" s="61"/>
      <c r="EC348" s="61"/>
      <c r="ED348" s="61"/>
      <c r="EE348" s="61"/>
      <c r="EF348" s="61"/>
      <c r="EG348" s="61"/>
      <c r="EH348" s="61"/>
      <c r="EI348" s="61"/>
      <c r="EJ348" s="61"/>
      <c r="EK348" s="61"/>
      <c r="EL348" s="61"/>
      <c r="EM348" s="61"/>
      <c r="EN348" s="61"/>
      <c r="EO348" s="61"/>
      <c r="EP348" s="61"/>
      <c r="EQ348" s="61"/>
      <c r="ER348" s="61"/>
      <c r="ES348" s="61"/>
      <c r="ET348" s="61"/>
      <c r="EU348" s="61"/>
      <c r="EV348" s="61"/>
      <c r="EW348" s="61"/>
      <c r="EX348" s="61"/>
      <c r="EY348" s="61"/>
      <c r="EZ348" s="61"/>
      <c r="FA348" s="61"/>
      <c r="FB348" s="61"/>
      <c r="FC348" s="61"/>
      <c r="FD348" s="61"/>
      <c r="FE348" s="61"/>
      <c r="FF348" s="61"/>
      <c r="FG348" s="61"/>
      <c r="FH348" s="61"/>
      <c r="FI348" s="61"/>
      <c r="FJ348" s="61"/>
      <c r="FK348" s="61"/>
      <c r="FL348" s="61"/>
      <c r="FM348" s="61"/>
      <c r="FN348" s="61"/>
      <c r="FO348" s="61"/>
      <c r="FP348" s="61"/>
      <c r="FQ348" s="61"/>
      <c r="FR348" s="61"/>
      <c r="FS348" s="61"/>
      <c r="FT348" s="61"/>
      <c r="FU348" s="61"/>
      <c r="FV348" s="61"/>
      <c r="FW348" s="61"/>
      <c r="FX348" s="61"/>
      <c r="FY348" s="61"/>
      <c r="FZ348" s="61"/>
      <c r="GA348" s="61"/>
      <c r="GB348" s="61"/>
      <c r="GC348" s="61"/>
      <c r="GD348" s="61"/>
      <c r="GE348" s="61"/>
      <c r="GF348" s="61"/>
      <c r="GG348" s="61"/>
      <c r="GH348" s="61"/>
      <c r="GI348" s="61"/>
      <c r="GJ348" s="61"/>
      <c r="GK348" s="61"/>
      <c r="GL348" s="61"/>
      <c r="GM348" s="61"/>
      <c r="GN348" s="61"/>
      <c r="GO348" s="61"/>
      <c r="GP348" s="61"/>
      <c r="GQ348" s="61"/>
      <c r="GR348" s="61"/>
      <c r="GS348" s="61"/>
      <c r="GT348" s="61"/>
      <c r="GU348" s="61"/>
      <c r="GV348" s="61"/>
      <c r="GW348" s="61"/>
      <c r="GX348" s="61"/>
      <c r="GY348" s="61"/>
      <c r="GZ348" s="61"/>
      <c r="HA348" s="61"/>
      <c r="HB348" s="61"/>
      <c r="HC348" s="61"/>
      <c r="HD348" s="61"/>
      <c r="HE348" s="61"/>
      <c r="HF348" s="61"/>
      <c r="HG348" s="61"/>
      <c r="HH348" s="61"/>
      <c r="HI348" s="61"/>
      <c r="HJ348" s="61"/>
      <c r="HK348" s="61"/>
      <c r="HL348" s="61"/>
    </row>
    <row r="349" spans="1:220" s="67" customFormat="1" ht="30" customHeight="1" x14ac:dyDescent="0.2">
      <c r="A349" s="80">
        <v>339</v>
      </c>
      <c r="B349" s="87" t="s">
        <v>38</v>
      </c>
      <c r="C349" s="87"/>
      <c r="D349" s="82">
        <v>62</v>
      </c>
      <c r="E349" s="66">
        <v>3</v>
      </c>
      <c r="F349" s="64" t="s">
        <v>109</v>
      </c>
      <c r="G349" s="64" t="s">
        <v>122</v>
      </c>
      <c r="H349" s="64">
        <v>1</v>
      </c>
      <c r="I349" s="74">
        <f t="shared" si="5"/>
        <v>10254.4</v>
      </c>
      <c r="J349" s="79" t="s">
        <v>120</v>
      </c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  <c r="AI349" s="61"/>
      <c r="AJ349" s="61"/>
      <c r="AK349" s="61"/>
      <c r="AL349" s="61"/>
      <c r="AM349" s="61"/>
      <c r="AN349" s="61"/>
      <c r="AO349" s="61"/>
      <c r="AP349" s="61"/>
      <c r="AQ349" s="61"/>
      <c r="AR349" s="61"/>
      <c r="AS349" s="61"/>
      <c r="AT349" s="61"/>
      <c r="AU349" s="61"/>
      <c r="AV349" s="61"/>
      <c r="AW349" s="61"/>
      <c r="AX349" s="61"/>
      <c r="AY349" s="61"/>
      <c r="AZ349" s="61"/>
      <c r="BA349" s="61"/>
      <c r="BB349" s="61"/>
      <c r="BC349" s="61"/>
      <c r="BD349" s="61"/>
      <c r="BE349" s="61"/>
      <c r="BF349" s="61"/>
      <c r="BG349" s="61"/>
      <c r="BH349" s="61"/>
      <c r="BI349" s="61"/>
      <c r="BJ349" s="61"/>
      <c r="BK349" s="61"/>
      <c r="BL349" s="61"/>
      <c r="BM349" s="61"/>
      <c r="BN349" s="61"/>
      <c r="BO349" s="61"/>
      <c r="BP349" s="61"/>
      <c r="BQ349" s="61"/>
      <c r="BR349" s="61"/>
      <c r="BS349" s="61"/>
      <c r="BT349" s="61"/>
      <c r="BU349" s="61"/>
      <c r="BV349" s="61"/>
      <c r="BW349" s="61"/>
      <c r="BX349" s="61"/>
      <c r="BY349" s="61"/>
      <c r="BZ349" s="61"/>
      <c r="CA349" s="61"/>
      <c r="CB349" s="61"/>
      <c r="CC349" s="61"/>
      <c r="CD349" s="61"/>
      <c r="CE349" s="61"/>
      <c r="CF349" s="61"/>
      <c r="CG349" s="61"/>
      <c r="CH349" s="61"/>
      <c r="CI349" s="61"/>
      <c r="CJ349" s="61"/>
      <c r="CK349" s="61"/>
      <c r="CL349" s="61"/>
      <c r="CM349" s="61"/>
      <c r="CN349" s="61"/>
      <c r="CO349" s="61"/>
      <c r="CP349" s="61"/>
      <c r="CQ349" s="61"/>
      <c r="CR349" s="61"/>
      <c r="CS349" s="61"/>
      <c r="CT349" s="61"/>
      <c r="CU349" s="61"/>
      <c r="CV349" s="61"/>
      <c r="CW349" s="61"/>
      <c r="CX349" s="61"/>
      <c r="CY349" s="61"/>
      <c r="CZ349" s="61"/>
      <c r="DA349" s="61"/>
      <c r="DB349" s="61"/>
      <c r="DC349" s="61"/>
      <c r="DD349" s="61"/>
      <c r="DE349" s="61"/>
      <c r="DF349" s="61"/>
      <c r="DG349" s="61"/>
      <c r="DH349" s="61"/>
      <c r="DI349" s="61"/>
      <c r="DJ349" s="61"/>
      <c r="DK349" s="61"/>
      <c r="DL349" s="61"/>
      <c r="DM349" s="61"/>
      <c r="DN349" s="61"/>
      <c r="DO349" s="61"/>
      <c r="DP349" s="61"/>
      <c r="DQ349" s="61"/>
      <c r="DR349" s="61"/>
      <c r="DS349" s="61"/>
      <c r="DT349" s="61"/>
      <c r="DU349" s="61"/>
      <c r="DV349" s="61"/>
      <c r="DW349" s="61"/>
      <c r="DX349" s="61"/>
      <c r="DY349" s="61"/>
      <c r="DZ349" s="61"/>
      <c r="EA349" s="61"/>
      <c r="EB349" s="61"/>
      <c r="EC349" s="61"/>
      <c r="ED349" s="61"/>
      <c r="EE349" s="61"/>
      <c r="EF349" s="61"/>
      <c r="EG349" s="61"/>
      <c r="EH349" s="61"/>
      <c r="EI349" s="61"/>
      <c r="EJ349" s="61"/>
      <c r="EK349" s="61"/>
      <c r="EL349" s="61"/>
      <c r="EM349" s="61"/>
      <c r="EN349" s="61"/>
      <c r="EO349" s="61"/>
      <c r="EP349" s="61"/>
      <c r="EQ349" s="61"/>
      <c r="ER349" s="61"/>
      <c r="ES349" s="61"/>
      <c r="ET349" s="61"/>
      <c r="EU349" s="61"/>
      <c r="EV349" s="61"/>
      <c r="EW349" s="61"/>
      <c r="EX349" s="61"/>
      <c r="EY349" s="61"/>
      <c r="EZ349" s="61"/>
      <c r="FA349" s="61"/>
      <c r="FB349" s="61"/>
      <c r="FC349" s="61"/>
      <c r="FD349" s="61"/>
      <c r="FE349" s="61"/>
      <c r="FF349" s="61"/>
      <c r="FG349" s="61"/>
      <c r="FH349" s="61"/>
      <c r="FI349" s="61"/>
      <c r="FJ349" s="61"/>
      <c r="FK349" s="61"/>
      <c r="FL349" s="61"/>
      <c r="FM349" s="61"/>
      <c r="FN349" s="61"/>
      <c r="FO349" s="61"/>
      <c r="FP349" s="61"/>
      <c r="FQ349" s="61"/>
      <c r="FR349" s="61"/>
      <c r="FS349" s="61"/>
      <c r="FT349" s="61"/>
      <c r="FU349" s="61"/>
      <c r="FV349" s="61"/>
      <c r="FW349" s="61"/>
      <c r="FX349" s="61"/>
      <c r="FY349" s="61"/>
      <c r="FZ349" s="61"/>
      <c r="GA349" s="61"/>
      <c r="GB349" s="61"/>
      <c r="GC349" s="61"/>
      <c r="GD349" s="61"/>
      <c r="GE349" s="61"/>
      <c r="GF349" s="61"/>
      <c r="GG349" s="61"/>
      <c r="GH349" s="61"/>
      <c r="GI349" s="61"/>
      <c r="GJ349" s="61"/>
      <c r="GK349" s="61"/>
      <c r="GL349" s="61"/>
      <c r="GM349" s="61"/>
      <c r="GN349" s="61"/>
      <c r="GO349" s="61"/>
      <c r="GP349" s="61"/>
      <c r="GQ349" s="61"/>
      <c r="GR349" s="61"/>
      <c r="GS349" s="61"/>
      <c r="GT349" s="61"/>
      <c r="GU349" s="61"/>
      <c r="GV349" s="61"/>
      <c r="GW349" s="61"/>
      <c r="GX349" s="61"/>
      <c r="GY349" s="61"/>
      <c r="GZ349" s="61"/>
      <c r="HA349" s="61"/>
      <c r="HB349" s="61"/>
      <c r="HC349" s="61"/>
      <c r="HD349" s="61"/>
      <c r="HE349" s="61"/>
      <c r="HF349" s="61"/>
      <c r="HG349" s="61"/>
      <c r="HH349" s="61"/>
      <c r="HI349" s="61"/>
      <c r="HJ349" s="61"/>
      <c r="HK349" s="61"/>
      <c r="HL349" s="61"/>
    </row>
    <row r="350" spans="1:220" s="65" customFormat="1" ht="30" customHeight="1" x14ac:dyDescent="0.2">
      <c r="A350" s="80">
        <v>340</v>
      </c>
      <c r="B350" s="87" t="s">
        <v>38</v>
      </c>
      <c r="C350" s="87"/>
      <c r="D350" s="82">
        <v>64</v>
      </c>
      <c r="E350" s="66">
        <v>11</v>
      </c>
      <c r="F350" s="64" t="s">
        <v>43</v>
      </c>
      <c r="G350" s="64" t="s">
        <v>122</v>
      </c>
      <c r="H350" s="64">
        <v>2</v>
      </c>
      <c r="I350" s="74">
        <f t="shared" si="5"/>
        <v>20508.8</v>
      </c>
      <c r="J350" s="79" t="s">
        <v>120</v>
      </c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  <c r="AI350" s="61"/>
      <c r="AJ350" s="61"/>
      <c r="AK350" s="61"/>
      <c r="AL350" s="61"/>
      <c r="AM350" s="61"/>
      <c r="AN350" s="61"/>
      <c r="AO350" s="61"/>
      <c r="AP350" s="61"/>
      <c r="AQ350" s="61"/>
      <c r="AR350" s="61"/>
      <c r="AS350" s="61"/>
      <c r="AT350" s="61"/>
      <c r="AU350" s="61"/>
      <c r="AV350" s="61"/>
      <c r="AW350" s="61"/>
      <c r="AX350" s="61"/>
      <c r="AY350" s="61"/>
      <c r="AZ350" s="61"/>
      <c r="BA350" s="61"/>
      <c r="BB350" s="61"/>
      <c r="BC350" s="61"/>
      <c r="BD350" s="61"/>
      <c r="BE350" s="61"/>
      <c r="BF350" s="61"/>
      <c r="BG350" s="61"/>
      <c r="BH350" s="61"/>
      <c r="BI350" s="61"/>
      <c r="BJ350" s="61"/>
      <c r="BK350" s="61"/>
      <c r="BL350" s="61"/>
      <c r="BM350" s="61"/>
      <c r="BN350" s="61"/>
      <c r="BO350" s="61"/>
      <c r="BP350" s="61"/>
      <c r="BQ350" s="61"/>
      <c r="BR350" s="61"/>
      <c r="BS350" s="61"/>
      <c r="BT350" s="61"/>
      <c r="BU350" s="61"/>
      <c r="BV350" s="61"/>
      <c r="BW350" s="61"/>
      <c r="BX350" s="61"/>
      <c r="BY350" s="61"/>
      <c r="BZ350" s="61"/>
      <c r="CA350" s="61"/>
      <c r="CB350" s="61"/>
      <c r="CC350" s="61"/>
      <c r="CD350" s="61"/>
      <c r="CE350" s="61"/>
      <c r="CF350" s="61"/>
      <c r="CG350" s="61"/>
      <c r="CH350" s="61"/>
      <c r="CI350" s="61"/>
      <c r="CJ350" s="61"/>
      <c r="CK350" s="61"/>
      <c r="CL350" s="61"/>
      <c r="CM350" s="61"/>
      <c r="CN350" s="61"/>
      <c r="CO350" s="61"/>
      <c r="CP350" s="61"/>
      <c r="CQ350" s="61"/>
      <c r="CR350" s="61"/>
      <c r="CS350" s="61"/>
      <c r="CT350" s="61"/>
      <c r="CU350" s="61"/>
      <c r="CV350" s="61"/>
      <c r="CW350" s="61"/>
      <c r="CX350" s="61"/>
      <c r="CY350" s="61"/>
      <c r="CZ350" s="61"/>
      <c r="DA350" s="61"/>
      <c r="DB350" s="61"/>
      <c r="DC350" s="61"/>
      <c r="DD350" s="61"/>
      <c r="DE350" s="61"/>
      <c r="DF350" s="61"/>
      <c r="DG350" s="61"/>
      <c r="DH350" s="61"/>
      <c r="DI350" s="61"/>
      <c r="DJ350" s="61"/>
      <c r="DK350" s="61"/>
      <c r="DL350" s="61"/>
      <c r="DM350" s="61"/>
      <c r="DN350" s="61"/>
      <c r="DO350" s="61"/>
      <c r="DP350" s="61"/>
      <c r="DQ350" s="61"/>
      <c r="DR350" s="61"/>
      <c r="DS350" s="61"/>
      <c r="DT350" s="61"/>
      <c r="DU350" s="61"/>
      <c r="DV350" s="61"/>
      <c r="DW350" s="61"/>
      <c r="DX350" s="61"/>
      <c r="DY350" s="61"/>
      <c r="DZ350" s="61"/>
      <c r="EA350" s="61"/>
      <c r="EB350" s="61"/>
      <c r="EC350" s="61"/>
      <c r="ED350" s="61"/>
      <c r="EE350" s="61"/>
      <c r="EF350" s="61"/>
      <c r="EG350" s="61"/>
      <c r="EH350" s="61"/>
      <c r="EI350" s="61"/>
      <c r="EJ350" s="61"/>
      <c r="EK350" s="61"/>
      <c r="EL350" s="61"/>
      <c r="EM350" s="61"/>
      <c r="EN350" s="61"/>
      <c r="EO350" s="61"/>
      <c r="EP350" s="61"/>
      <c r="EQ350" s="61"/>
      <c r="ER350" s="61"/>
      <c r="ES350" s="61"/>
      <c r="ET350" s="61"/>
      <c r="EU350" s="61"/>
      <c r="EV350" s="61"/>
      <c r="EW350" s="61"/>
      <c r="EX350" s="61"/>
      <c r="EY350" s="61"/>
      <c r="EZ350" s="61"/>
      <c r="FA350" s="61"/>
      <c r="FB350" s="61"/>
      <c r="FC350" s="61"/>
      <c r="FD350" s="61"/>
      <c r="FE350" s="61"/>
      <c r="FF350" s="61"/>
      <c r="FG350" s="61"/>
      <c r="FH350" s="61"/>
      <c r="FI350" s="61"/>
      <c r="FJ350" s="61"/>
      <c r="FK350" s="61"/>
      <c r="FL350" s="61"/>
      <c r="FM350" s="61"/>
      <c r="FN350" s="61"/>
      <c r="FO350" s="61"/>
      <c r="FP350" s="61"/>
      <c r="FQ350" s="61"/>
      <c r="FR350" s="61"/>
      <c r="FS350" s="61"/>
      <c r="FT350" s="61"/>
      <c r="FU350" s="61"/>
      <c r="FV350" s="61"/>
      <c r="FW350" s="61"/>
      <c r="FX350" s="61"/>
      <c r="FY350" s="61"/>
      <c r="FZ350" s="61"/>
      <c r="GA350" s="61"/>
      <c r="GB350" s="61"/>
      <c r="GC350" s="61"/>
      <c r="GD350" s="61"/>
      <c r="GE350" s="61"/>
      <c r="GF350" s="61"/>
      <c r="GG350" s="61"/>
      <c r="GH350" s="61"/>
      <c r="GI350" s="61"/>
      <c r="GJ350" s="61"/>
      <c r="GK350" s="61"/>
      <c r="GL350" s="61"/>
      <c r="GM350" s="61"/>
      <c r="GN350" s="61"/>
      <c r="GO350" s="61"/>
      <c r="GP350" s="61"/>
      <c r="GQ350" s="61"/>
      <c r="GR350" s="61"/>
      <c r="GS350" s="61"/>
      <c r="GT350" s="61"/>
      <c r="GU350" s="61"/>
      <c r="GV350" s="61"/>
      <c r="GW350" s="61"/>
      <c r="GX350" s="61"/>
      <c r="GY350" s="61"/>
      <c r="GZ350" s="61"/>
      <c r="HA350" s="61"/>
      <c r="HB350" s="61"/>
      <c r="HC350" s="61"/>
      <c r="HD350" s="61"/>
      <c r="HE350" s="61"/>
      <c r="HF350" s="61"/>
      <c r="HG350" s="61"/>
      <c r="HH350" s="61"/>
      <c r="HI350" s="61"/>
      <c r="HJ350" s="61"/>
      <c r="HK350" s="61"/>
      <c r="HL350" s="61"/>
    </row>
    <row r="351" spans="1:220" s="67" customFormat="1" ht="30" customHeight="1" x14ac:dyDescent="0.2">
      <c r="A351" s="80">
        <v>341</v>
      </c>
      <c r="B351" s="87"/>
      <c r="C351" s="87" t="s">
        <v>38</v>
      </c>
      <c r="D351" s="82">
        <v>79</v>
      </c>
      <c r="E351" s="66">
        <v>6</v>
      </c>
      <c r="F351" s="64" t="s">
        <v>74</v>
      </c>
      <c r="G351" s="64" t="s">
        <v>122</v>
      </c>
      <c r="H351" s="64">
        <v>2</v>
      </c>
      <c r="I351" s="74">
        <f t="shared" si="5"/>
        <v>20508.8</v>
      </c>
      <c r="J351" s="79" t="s">
        <v>120</v>
      </c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  <c r="AI351" s="61"/>
      <c r="AJ351" s="61"/>
      <c r="AK351" s="61"/>
      <c r="AL351" s="61"/>
      <c r="AM351" s="61"/>
      <c r="AN351" s="61"/>
      <c r="AO351" s="61"/>
      <c r="AP351" s="61"/>
      <c r="AQ351" s="61"/>
      <c r="AR351" s="61"/>
      <c r="AS351" s="61"/>
      <c r="AT351" s="61"/>
      <c r="AU351" s="61"/>
      <c r="AV351" s="61"/>
      <c r="AW351" s="61"/>
      <c r="AX351" s="61"/>
      <c r="AY351" s="61"/>
      <c r="AZ351" s="61"/>
      <c r="BA351" s="61"/>
      <c r="BB351" s="61"/>
      <c r="BC351" s="61"/>
      <c r="BD351" s="61"/>
      <c r="BE351" s="61"/>
      <c r="BF351" s="61"/>
      <c r="BG351" s="61"/>
      <c r="BH351" s="61"/>
      <c r="BI351" s="61"/>
      <c r="BJ351" s="61"/>
      <c r="BK351" s="61"/>
      <c r="BL351" s="61"/>
      <c r="BM351" s="61"/>
      <c r="BN351" s="61"/>
      <c r="BO351" s="61"/>
      <c r="BP351" s="61"/>
      <c r="BQ351" s="61"/>
      <c r="BR351" s="61"/>
      <c r="BS351" s="61"/>
      <c r="BT351" s="61"/>
      <c r="BU351" s="61"/>
      <c r="BV351" s="61"/>
      <c r="BW351" s="61"/>
      <c r="BX351" s="61"/>
      <c r="BY351" s="61"/>
      <c r="BZ351" s="61"/>
      <c r="CA351" s="61"/>
      <c r="CB351" s="61"/>
      <c r="CC351" s="61"/>
      <c r="CD351" s="61"/>
      <c r="CE351" s="61"/>
      <c r="CF351" s="61"/>
      <c r="CG351" s="61"/>
      <c r="CH351" s="61"/>
      <c r="CI351" s="61"/>
      <c r="CJ351" s="61"/>
      <c r="CK351" s="61"/>
      <c r="CL351" s="61"/>
      <c r="CM351" s="61"/>
      <c r="CN351" s="61"/>
      <c r="CO351" s="61"/>
      <c r="CP351" s="61"/>
      <c r="CQ351" s="61"/>
      <c r="CR351" s="61"/>
      <c r="CS351" s="61"/>
      <c r="CT351" s="61"/>
      <c r="CU351" s="61"/>
      <c r="CV351" s="61"/>
      <c r="CW351" s="61"/>
      <c r="CX351" s="61"/>
      <c r="CY351" s="61"/>
      <c r="CZ351" s="61"/>
      <c r="DA351" s="61"/>
      <c r="DB351" s="61"/>
      <c r="DC351" s="61"/>
      <c r="DD351" s="61"/>
      <c r="DE351" s="61"/>
      <c r="DF351" s="61"/>
      <c r="DG351" s="61"/>
      <c r="DH351" s="61"/>
      <c r="DI351" s="61"/>
      <c r="DJ351" s="61"/>
      <c r="DK351" s="61"/>
      <c r="DL351" s="61"/>
      <c r="DM351" s="61"/>
      <c r="DN351" s="61"/>
      <c r="DO351" s="61"/>
      <c r="DP351" s="61"/>
      <c r="DQ351" s="61"/>
      <c r="DR351" s="61"/>
      <c r="DS351" s="61"/>
      <c r="DT351" s="61"/>
      <c r="DU351" s="61"/>
      <c r="DV351" s="61"/>
      <c r="DW351" s="61"/>
      <c r="DX351" s="61"/>
      <c r="DY351" s="61"/>
      <c r="DZ351" s="61"/>
      <c r="EA351" s="61"/>
      <c r="EB351" s="61"/>
      <c r="EC351" s="61"/>
      <c r="ED351" s="61"/>
      <c r="EE351" s="61"/>
      <c r="EF351" s="61"/>
      <c r="EG351" s="61"/>
      <c r="EH351" s="61"/>
      <c r="EI351" s="61"/>
      <c r="EJ351" s="61"/>
      <c r="EK351" s="61"/>
      <c r="EL351" s="61"/>
      <c r="EM351" s="61"/>
      <c r="EN351" s="61"/>
      <c r="EO351" s="61"/>
      <c r="EP351" s="61"/>
      <c r="EQ351" s="61"/>
      <c r="ER351" s="61"/>
      <c r="ES351" s="61"/>
      <c r="ET351" s="61"/>
      <c r="EU351" s="61"/>
      <c r="EV351" s="61"/>
      <c r="EW351" s="61"/>
      <c r="EX351" s="61"/>
      <c r="EY351" s="61"/>
      <c r="EZ351" s="61"/>
      <c r="FA351" s="61"/>
      <c r="FB351" s="61"/>
      <c r="FC351" s="61"/>
      <c r="FD351" s="61"/>
      <c r="FE351" s="61"/>
      <c r="FF351" s="61"/>
      <c r="FG351" s="61"/>
      <c r="FH351" s="61"/>
      <c r="FI351" s="61"/>
      <c r="FJ351" s="61"/>
      <c r="FK351" s="61"/>
      <c r="FL351" s="61"/>
      <c r="FM351" s="61"/>
      <c r="FN351" s="61"/>
      <c r="FO351" s="61"/>
      <c r="FP351" s="61"/>
      <c r="FQ351" s="61"/>
      <c r="FR351" s="61"/>
      <c r="FS351" s="61"/>
      <c r="FT351" s="61"/>
      <c r="FU351" s="61"/>
      <c r="FV351" s="61"/>
      <c r="FW351" s="61"/>
      <c r="FX351" s="61"/>
      <c r="FY351" s="61"/>
      <c r="FZ351" s="61"/>
      <c r="GA351" s="61"/>
      <c r="GB351" s="61"/>
      <c r="GC351" s="61"/>
      <c r="GD351" s="61"/>
      <c r="GE351" s="61"/>
      <c r="GF351" s="61"/>
      <c r="GG351" s="61"/>
      <c r="GH351" s="61"/>
      <c r="GI351" s="61"/>
      <c r="GJ351" s="61"/>
      <c r="GK351" s="61"/>
      <c r="GL351" s="61"/>
      <c r="GM351" s="61"/>
      <c r="GN351" s="61"/>
      <c r="GO351" s="61"/>
      <c r="GP351" s="61"/>
      <c r="GQ351" s="61"/>
      <c r="GR351" s="61"/>
      <c r="GS351" s="61"/>
      <c r="GT351" s="61"/>
      <c r="GU351" s="61"/>
      <c r="GV351" s="61"/>
      <c r="GW351" s="61"/>
      <c r="GX351" s="61"/>
      <c r="GY351" s="61"/>
      <c r="GZ351" s="61"/>
      <c r="HA351" s="61"/>
      <c r="HB351" s="61"/>
      <c r="HC351" s="61"/>
      <c r="HD351" s="61"/>
      <c r="HE351" s="61"/>
      <c r="HF351" s="61"/>
      <c r="HG351" s="61"/>
      <c r="HH351" s="61"/>
      <c r="HI351" s="61"/>
      <c r="HJ351" s="61"/>
      <c r="HK351" s="61"/>
      <c r="HL351" s="61"/>
    </row>
    <row r="352" spans="1:220" ht="30" customHeight="1" x14ac:dyDescent="0.2">
      <c r="A352" s="80">
        <v>342</v>
      </c>
      <c r="B352" s="87" t="s">
        <v>38</v>
      </c>
      <c r="C352" s="87"/>
      <c r="D352" s="82">
        <v>75</v>
      </c>
      <c r="E352" s="66">
        <v>12</v>
      </c>
      <c r="F352" s="64" t="s">
        <v>40</v>
      </c>
      <c r="G352" s="64" t="s">
        <v>122</v>
      </c>
      <c r="H352" s="64">
        <v>2</v>
      </c>
      <c r="I352" s="74">
        <f t="shared" si="5"/>
        <v>20508.8</v>
      </c>
      <c r="J352" s="79" t="s">
        <v>120</v>
      </c>
    </row>
    <row r="353" spans="1:220" ht="30" customHeight="1" x14ac:dyDescent="0.2">
      <c r="A353" s="80">
        <v>343</v>
      </c>
      <c r="B353" s="87"/>
      <c r="C353" s="87" t="s">
        <v>38</v>
      </c>
      <c r="D353" s="82">
        <v>4</v>
      </c>
      <c r="E353" s="66">
        <v>12</v>
      </c>
      <c r="F353" s="64" t="s">
        <v>40</v>
      </c>
      <c r="G353" s="64" t="s">
        <v>122</v>
      </c>
      <c r="H353" s="64">
        <v>2</v>
      </c>
      <c r="I353" s="74">
        <f t="shared" si="5"/>
        <v>20508.8</v>
      </c>
      <c r="J353" s="79" t="s">
        <v>120</v>
      </c>
    </row>
    <row r="354" spans="1:220" s="67" customFormat="1" ht="30" customHeight="1" x14ac:dyDescent="0.2">
      <c r="A354" s="80">
        <v>344</v>
      </c>
      <c r="B354" s="87" t="s">
        <v>38</v>
      </c>
      <c r="C354" s="87"/>
      <c r="D354" s="82">
        <v>13</v>
      </c>
      <c r="E354" s="66">
        <v>12</v>
      </c>
      <c r="F354" s="64" t="s">
        <v>55</v>
      </c>
      <c r="G354" s="64" t="s">
        <v>122</v>
      </c>
      <c r="H354" s="64">
        <v>2</v>
      </c>
      <c r="I354" s="74">
        <f t="shared" si="5"/>
        <v>20508.8</v>
      </c>
      <c r="J354" s="79" t="s">
        <v>120</v>
      </c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  <c r="AI354" s="61"/>
      <c r="AJ354" s="61"/>
      <c r="AK354" s="61"/>
      <c r="AL354" s="61"/>
      <c r="AM354" s="61"/>
      <c r="AN354" s="61"/>
      <c r="AO354" s="61"/>
      <c r="AP354" s="61"/>
      <c r="AQ354" s="61"/>
      <c r="AR354" s="61"/>
      <c r="AS354" s="61"/>
      <c r="AT354" s="61"/>
      <c r="AU354" s="61"/>
      <c r="AV354" s="61"/>
      <c r="AW354" s="61"/>
      <c r="AX354" s="61"/>
      <c r="AY354" s="61"/>
      <c r="AZ354" s="61"/>
      <c r="BA354" s="61"/>
      <c r="BB354" s="61"/>
      <c r="BC354" s="61"/>
      <c r="BD354" s="61"/>
      <c r="BE354" s="61"/>
      <c r="BF354" s="61"/>
      <c r="BG354" s="61"/>
      <c r="BH354" s="61"/>
      <c r="BI354" s="61"/>
      <c r="BJ354" s="61"/>
      <c r="BK354" s="61"/>
      <c r="BL354" s="61"/>
      <c r="BM354" s="61"/>
      <c r="BN354" s="61"/>
      <c r="BO354" s="61"/>
      <c r="BP354" s="61"/>
      <c r="BQ354" s="61"/>
      <c r="BR354" s="61"/>
      <c r="BS354" s="61"/>
      <c r="BT354" s="61"/>
      <c r="BU354" s="61"/>
      <c r="BV354" s="61"/>
      <c r="BW354" s="61"/>
      <c r="BX354" s="61"/>
      <c r="BY354" s="61"/>
      <c r="BZ354" s="61"/>
      <c r="CA354" s="61"/>
      <c r="CB354" s="61"/>
      <c r="CC354" s="61"/>
      <c r="CD354" s="61"/>
      <c r="CE354" s="61"/>
      <c r="CF354" s="61"/>
      <c r="CG354" s="61"/>
      <c r="CH354" s="61"/>
      <c r="CI354" s="61"/>
      <c r="CJ354" s="61"/>
      <c r="CK354" s="61"/>
      <c r="CL354" s="61"/>
      <c r="CM354" s="61"/>
      <c r="CN354" s="61"/>
      <c r="CO354" s="61"/>
      <c r="CP354" s="61"/>
      <c r="CQ354" s="61"/>
      <c r="CR354" s="61"/>
      <c r="CS354" s="61"/>
      <c r="CT354" s="61"/>
      <c r="CU354" s="61"/>
      <c r="CV354" s="61"/>
      <c r="CW354" s="61"/>
      <c r="CX354" s="61"/>
      <c r="CY354" s="61"/>
      <c r="CZ354" s="61"/>
      <c r="DA354" s="61"/>
      <c r="DB354" s="61"/>
      <c r="DC354" s="61"/>
      <c r="DD354" s="61"/>
      <c r="DE354" s="61"/>
      <c r="DF354" s="61"/>
      <c r="DG354" s="61"/>
      <c r="DH354" s="61"/>
      <c r="DI354" s="61"/>
      <c r="DJ354" s="61"/>
      <c r="DK354" s="61"/>
      <c r="DL354" s="61"/>
      <c r="DM354" s="61"/>
      <c r="DN354" s="61"/>
      <c r="DO354" s="61"/>
      <c r="DP354" s="61"/>
      <c r="DQ354" s="61"/>
      <c r="DR354" s="61"/>
      <c r="DS354" s="61"/>
      <c r="DT354" s="61"/>
      <c r="DU354" s="61"/>
      <c r="DV354" s="61"/>
      <c r="DW354" s="61"/>
      <c r="DX354" s="61"/>
      <c r="DY354" s="61"/>
      <c r="DZ354" s="61"/>
      <c r="EA354" s="61"/>
      <c r="EB354" s="61"/>
      <c r="EC354" s="61"/>
      <c r="ED354" s="61"/>
      <c r="EE354" s="61"/>
      <c r="EF354" s="61"/>
      <c r="EG354" s="61"/>
      <c r="EH354" s="61"/>
      <c r="EI354" s="61"/>
      <c r="EJ354" s="61"/>
      <c r="EK354" s="61"/>
      <c r="EL354" s="61"/>
      <c r="EM354" s="61"/>
      <c r="EN354" s="61"/>
      <c r="EO354" s="61"/>
      <c r="EP354" s="61"/>
      <c r="EQ354" s="61"/>
      <c r="ER354" s="61"/>
      <c r="ES354" s="61"/>
      <c r="ET354" s="61"/>
      <c r="EU354" s="61"/>
      <c r="EV354" s="61"/>
      <c r="EW354" s="61"/>
      <c r="EX354" s="61"/>
      <c r="EY354" s="61"/>
      <c r="EZ354" s="61"/>
      <c r="FA354" s="61"/>
      <c r="FB354" s="61"/>
      <c r="FC354" s="61"/>
      <c r="FD354" s="61"/>
      <c r="FE354" s="61"/>
      <c r="FF354" s="61"/>
      <c r="FG354" s="61"/>
      <c r="FH354" s="61"/>
      <c r="FI354" s="61"/>
      <c r="FJ354" s="61"/>
      <c r="FK354" s="61"/>
      <c r="FL354" s="61"/>
      <c r="FM354" s="61"/>
      <c r="FN354" s="61"/>
      <c r="FO354" s="61"/>
      <c r="FP354" s="61"/>
      <c r="FQ354" s="61"/>
      <c r="FR354" s="61"/>
      <c r="FS354" s="61"/>
      <c r="FT354" s="61"/>
      <c r="FU354" s="61"/>
      <c r="FV354" s="61"/>
      <c r="FW354" s="61"/>
      <c r="FX354" s="61"/>
      <c r="FY354" s="61"/>
      <c r="FZ354" s="61"/>
      <c r="GA354" s="61"/>
      <c r="GB354" s="61"/>
      <c r="GC354" s="61"/>
      <c r="GD354" s="61"/>
      <c r="GE354" s="61"/>
      <c r="GF354" s="61"/>
      <c r="GG354" s="61"/>
      <c r="GH354" s="61"/>
      <c r="GI354" s="61"/>
      <c r="GJ354" s="61"/>
      <c r="GK354" s="61"/>
      <c r="GL354" s="61"/>
      <c r="GM354" s="61"/>
      <c r="GN354" s="61"/>
      <c r="GO354" s="61"/>
      <c r="GP354" s="61"/>
      <c r="GQ354" s="61"/>
      <c r="GR354" s="61"/>
      <c r="GS354" s="61"/>
      <c r="GT354" s="61"/>
      <c r="GU354" s="61"/>
      <c r="GV354" s="61"/>
      <c r="GW354" s="61"/>
      <c r="GX354" s="61"/>
      <c r="GY354" s="61"/>
      <c r="GZ354" s="61"/>
      <c r="HA354" s="61"/>
      <c r="HB354" s="61"/>
      <c r="HC354" s="61"/>
      <c r="HD354" s="61"/>
      <c r="HE354" s="61"/>
      <c r="HF354" s="61"/>
      <c r="HG354" s="61"/>
      <c r="HH354" s="61"/>
      <c r="HI354" s="61"/>
      <c r="HJ354" s="61"/>
      <c r="HK354" s="61"/>
      <c r="HL354" s="61"/>
    </row>
    <row r="355" spans="1:220" s="67" customFormat="1" ht="30" customHeight="1" x14ac:dyDescent="0.2">
      <c r="A355" s="80">
        <v>345</v>
      </c>
      <c r="B355" s="87"/>
      <c r="C355" s="87" t="s">
        <v>38</v>
      </c>
      <c r="D355" s="82">
        <v>12</v>
      </c>
      <c r="E355" s="66">
        <v>12</v>
      </c>
      <c r="F355" s="64" t="s">
        <v>40</v>
      </c>
      <c r="G355" s="64" t="s">
        <v>122</v>
      </c>
      <c r="H355" s="64">
        <v>2</v>
      </c>
      <c r="I355" s="74">
        <f t="shared" si="5"/>
        <v>20508.8</v>
      </c>
      <c r="J355" s="79" t="s">
        <v>120</v>
      </c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  <c r="AI355" s="61"/>
      <c r="AJ355" s="61"/>
      <c r="AK355" s="61"/>
      <c r="AL355" s="61"/>
      <c r="AM355" s="61"/>
      <c r="AN355" s="61"/>
      <c r="AO355" s="61"/>
      <c r="AP355" s="61"/>
      <c r="AQ355" s="61"/>
      <c r="AR355" s="61"/>
      <c r="AS355" s="61"/>
      <c r="AT355" s="61"/>
      <c r="AU355" s="61"/>
      <c r="AV355" s="61"/>
      <c r="AW355" s="61"/>
      <c r="AX355" s="61"/>
      <c r="AY355" s="61"/>
      <c r="AZ355" s="61"/>
      <c r="BA355" s="61"/>
      <c r="BB355" s="61"/>
      <c r="BC355" s="61"/>
      <c r="BD355" s="61"/>
      <c r="BE355" s="61"/>
      <c r="BF355" s="61"/>
      <c r="BG355" s="61"/>
      <c r="BH355" s="61"/>
      <c r="BI355" s="61"/>
      <c r="BJ355" s="61"/>
      <c r="BK355" s="61"/>
      <c r="BL355" s="61"/>
      <c r="BM355" s="61"/>
      <c r="BN355" s="61"/>
      <c r="BO355" s="61"/>
      <c r="BP355" s="61"/>
      <c r="BQ355" s="61"/>
      <c r="BR355" s="61"/>
      <c r="BS355" s="61"/>
      <c r="BT355" s="61"/>
      <c r="BU355" s="61"/>
      <c r="BV355" s="61"/>
      <c r="BW355" s="61"/>
      <c r="BX355" s="61"/>
      <c r="BY355" s="61"/>
      <c r="BZ355" s="61"/>
      <c r="CA355" s="61"/>
      <c r="CB355" s="61"/>
      <c r="CC355" s="61"/>
      <c r="CD355" s="61"/>
      <c r="CE355" s="61"/>
      <c r="CF355" s="61"/>
      <c r="CG355" s="61"/>
      <c r="CH355" s="61"/>
      <c r="CI355" s="61"/>
      <c r="CJ355" s="61"/>
      <c r="CK355" s="61"/>
      <c r="CL355" s="61"/>
      <c r="CM355" s="61"/>
      <c r="CN355" s="61"/>
      <c r="CO355" s="61"/>
      <c r="CP355" s="61"/>
      <c r="CQ355" s="61"/>
      <c r="CR355" s="61"/>
      <c r="CS355" s="61"/>
      <c r="CT355" s="61"/>
      <c r="CU355" s="61"/>
      <c r="CV355" s="61"/>
      <c r="CW355" s="61"/>
      <c r="CX355" s="61"/>
      <c r="CY355" s="61"/>
      <c r="CZ355" s="61"/>
      <c r="DA355" s="61"/>
      <c r="DB355" s="61"/>
      <c r="DC355" s="61"/>
      <c r="DD355" s="61"/>
      <c r="DE355" s="61"/>
      <c r="DF355" s="61"/>
      <c r="DG355" s="61"/>
      <c r="DH355" s="61"/>
      <c r="DI355" s="61"/>
      <c r="DJ355" s="61"/>
      <c r="DK355" s="61"/>
      <c r="DL355" s="61"/>
      <c r="DM355" s="61"/>
      <c r="DN355" s="61"/>
      <c r="DO355" s="61"/>
      <c r="DP355" s="61"/>
      <c r="DQ355" s="61"/>
      <c r="DR355" s="61"/>
      <c r="DS355" s="61"/>
      <c r="DT355" s="61"/>
      <c r="DU355" s="61"/>
      <c r="DV355" s="61"/>
      <c r="DW355" s="61"/>
      <c r="DX355" s="61"/>
      <c r="DY355" s="61"/>
      <c r="DZ355" s="61"/>
      <c r="EA355" s="61"/>
      <c r="EB355" s="61"/>
      <c r="EC355" s="61"/>
      <c r="ED355" s="61"/>
      <c r="EE355" s="61"/>
      <c r="EF355" s="61"/>
      <c r="EG355" s="61"/>
      <c r="EH355" s="61"/>
      <c r="EI355" s="61"/>
      <c r="EJ355" s="61"/>
      <c r="EK355" s="61"/>
      <c r="EL355" s="61"/>
      <c r="EM355" s="61"/>
      <c r="EN355" s="61"/>
      <c r="EO355" s="61"/>
      <c r="EP355" s="61"/>
      <c r="EQ355" s="61"/>
      <c r="ER355" s="61"/>
      <c r="ES355" s="61"/>
      <c r="ET355" s="61"/>
      <c r="EU355" s="61"/>
      <c r="EV355" s="61"/>
      <c r="EW355" s="61"/>
      <c r="EX355" s="61"/>
      <c r="EY355" s="61"/>
      <c r="EZ355" s="61"/>
      <c r="FA355" s="61"/>
      <c r="FB355" s="61"/>
      <c r="FC355" s="61"/>
      <c r="FD355" s="61"/>
      <c r="FE355" s="61"/>
      <c r="FF355" s="61"/>
      <c r="FG355" s="61"/>
      <c r="FH355" s="61"/>
      <c r="FI355" s="61"/>
      <c r="FJ355" s="61"/>
      <c r="FK355" s="61"/>
      <c r="FL355" s="61"/>
      <c r="FM355" s="61"/>
      <c r="FN355" s="61"/>
      <c r="FO355" s="61"/>
      <c r="FP355" s="61"/>
      <c r="FQ355" s="61"/>
      <c r="FR355" s="61"/>
      <c r="FS355" s="61"/>
      <c r="FT355" s="61"/>
      <c r="FU355" s="61"/>
      <c r="FV355" s="61"/>
      <c r="FW355" s="61"/>
      <c r="FX355" s="61"/>
      <c r="FY355" s="61"/>
      <c r="FZ355" s="61"/>
      <c r="GA355" s="61"/>
      <c r="GB355" s="61"/>
      <c r="GC355" s="61"/>
      <c r="GD355" s="61"/>
      <c r="GE355" s="61"/>
      <c r="GF355" s="61"/>
      <c r="GG355" s="61"/>
      <c r="GH355" s="61"/>
      <c r="GI355" s="61"/>
      <c r="GJ355" s="61"/>
      <c r="GK355" s="61"/>
      <c r="GL355" s="61"/>
      <c r="GM355" s="61"/>
      <c r="GN355" s="61"/>
      <c r="GO355" s="61"/>
      <c r="GP355" s="61"/>
      <c r="GQ355" s="61"/>
      <c r="GR355" s="61"/>
      <c r="GS355" s="61"/>
      <c r="GT355" s="61"/>
      <c r="GU355" s="61"/>
      <c r="GV355" s="61"/>
      <c r="GW355" s="61"/>
      <c r="GX355" s="61"/>
      <c r="GY355" s="61"/>
      <c r="GZ355" s="61"/>
      <c r="HA355" s="61"/>
      <c r="HB355" s="61"/>
      <c r="HC355" s="61"/>
      <c r="HD355" s="61"/>
      <c r="HE355" s="61"/>
      <c r="HF355" s="61"/>
      <c r="HG355" s="61"/>
      <c r="HH355" s="61"/>
      <c r="HI355" s="61"/>
      <c r="HJ355" s="61"/>
      <c r="HK355" s="61"/>
      <c r="HL355" s="61"/>
    </row>
    <row r="356" spans="1:220" ht="30" customHeight="1" x14ac:dyDescent="0.2">
      <c r="A356" s="80">
        <v>346</v>
      </c>
      <c r="B356" s="87" t="s">
        <v>38</v>
      </c>
      <c r="C356" s="87"/>
      <c r="D356" s="82">
        <v>60</v>
      </c>
      <c r="E356" s="66">
        <v>12</v>
      </c>
      <c r="F356" s="64" t="s">
        <v>40</v>
      </c>
      <c r="G356" s="64" t="s">
        <v>122</v>
      </c>
      <c r="H356" s="64">
        <v>2</v>
      </c>
      <c r="I356" s="74">
        <f t="shared" si="5"/>
        <v>20508.8</v>
      </c>
      <c r="J356" s="79" t="s">
        <v>120</v>
      </c>
    </row>
    <row r="357" spans="1:220" ht="30" customHeight="1" x14ac:dyDescent="0.2">
      <c r="A357" s="80">
        <v>347</v>
      </c>
      <c r="B357" s="87"/>
      <c r="C357" s="87" t="s">
        <v>38</v>
      </c>
      <c r="D357" s="82">
        <v>9</v>
      </c>
      <c r="E357" s="66">
        <v>9</v>
      </c>
      <c r="F357" s="66" t="s">
        <v>41</v>
      </c>
      <c r="G357" s="64" t="s">
        <v>122</v>
      </c>
      <c r="H357" s="64">
        <v>2</v>
      </c>
      <c r="I357" s="74">
        <f t="shared" si="5"/>
        <v>20508.8</v>
      </c>
      <c r="J357" s="79" t="s">
        <v>120</v>
      </c>
    </row>
    <row r="358" spans="1:220" ht="30" customHeight="1" x14ac:dyDescent="0.2">
      <c r="A358" s="80">
        <v>348</v>
      </c>
      <c r="B358" s="87" t="s">
        <v>38</v>
      </c>
      <c r="C358" s="87"/>
      <c r="D358" s="82">
        <v>88</v>
      </c>
      <c r="E358" s="66">
        <v>12</v>
      </c>
      <c r="F358" s="64" t="s">
        <v>48</v>
      </c>
      <c r="G358" s="64" t="s">
        <v>122</v>
      </c>
      <c r="H358" s="64">
        <v>2</v>
      </c>
      <c r="I358" s="74">
        <f t="shared" si="5"/>
        <v>20508.8</v>
      </c>
      <c r="J358" s="79" t="s">
        <v>120</v>
      </c>
    </row>
    <row r="359" spans="1:220" s="67" customFormat="1" ht="30" customHeight="1" x14ac:dyDescent="0.2">
      <c r="A359" s="80">
        <v>349</v>
      </c>
      <c r="B359" s="87" t="s">
        <v>38</v>
      </c>
      <c r="C359" s="87"/>
      <c r="D359" s="82">
        <v>66</v>
      </c>
      <c r="E359" s="66">
        <v>11</v>
      </c>
      <c r="F359" s="64" t="s">
        <v>72</v>
      </c>
      <c r="G359" s="64" t="s">
        <v>122</v>
      </c>
      <c r="H359" s="64">
        <v>2</v>
      </c>
      <c r="I359" s="74">
        <f t="shared" si="5"/>
        <v>20508.8</v>
      </c>
      <c r="J359" s="79" t="s">
        <v>120</v>
      </c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  <c r="AI359" s="61"/>
      <c r="AJ359" s="61"/>
      <c r="AK359" s="61"/>
      <c r="AL359" s="61"/>
      <c r="AM359" s="61"/>
      <c r="AN359" s="61"/>
      <c r="AO359" s="61"/>
      <c r="AP359" s="61"/>
      <c r="AQ359" s="61"/>
      <c r="AR359" s="61"/>
      <c r="AS359" s="61"/>
      <c r="AT359" s="61"/>
      <c r="AU359" s="61"/>
      <c r="AV359" s="61"/>
      <c r="AW359" s="61"/>
      <c r="AX359" s="61"/>
      <c r="AY359" s="61"/>
      <c r="AZ359" s="61"/>
      <c r="BA359" s="61"/>
      <c r="BB359" s="61"/>
      <c r="BC359" s="61"/>
      <c r="BD359" s="61"/>
      <c r="BE359" s="61"/>
      <c r="BF359" s="61"/>
      <c r="BG359" s="61"/>
      <c r="BH359" s="61"/>
      <c r="BI359" s="61"/>
      <c r="BJ359" s="61"/>
      <c r="BK359" s="61"/>
      <c r="BL359" s="61"/>
      <c r="BM359" s="61"/>
      <c r="BN359" s="61"/>
      <c r="BO359" s="61"/>
      <c r="BP359" s="61"/>
      <c r="BQ359" s="61"/>
      <c r="BR359" s="61"/>
      <c r="BS359" s="61"/>
      <c r="BT359" s="61"/>
      <c r="BU359" s="61"/>
      <c r="BV359" s="61"/>
      <c r="BW359" s="61"/>
      <c r="BX359" s="61"/>
      <c r="BY359" s="61"/>
      <c r="BZ359" s="61"/>
      <c r="CA359" s="61"/>
      <c r="CB359" s="61"/>
      <c r="CC359" s="61"/>
      <c r="CD359" s="61"/>
      <c r="CE359" s="61"/>
      <c r="CF359" s="61"/>
      <c r="CG359" s="61"/>
      <c r="CH359" s="61"/>
      <c r="CI359" s="61"/>
      <c r="CJ359" s="61"/>
      <c r="CK359" s="61"/>
      <c r="CL359" s="61"/>
      <c r="CM359" s="61"/>
      <c r="CN359" s="61"/>
      <c r="CO359" s="61"/>
      <c r="CP359" s="61"/>
      <c r="CQ359" s="61"/>
      <c r="CR359" s="61"/>
      <c r="CS359" s="61"/>
      <c r="CT359" s="61"/>
      <c r="CU359" s="61"/>
      <c r="CV359" s="61"/>
      <c r="CW359" s="61"/>
      <c r="CX359" s="61"/>
      <c r="CY359" s="61"/>
      <c r="CZ359" s="61"/>
      <c r="DA359" s="61"/>
      <c r="DB359" s="61"/>
      <c r="DC359" s="61"/>
      <c r="DD359" s="61"/>
      <c r="DE359" s="61"/>
      <c r="DF359" s="61"/>
      <c r="DG359" s="61"/>
      <c r="DH359" s="61"/>
      <c r="DI359" s="61"/>
      <c r="DJ359" s="61"/>
      <c r="DK359" s="61"/>
      <c r="DL359" s="61"/>
      <c r="DM359" s="61"/>
      <c r="DN359" s="61"/>
      <c r="DO359" s="61"/>
      <c r="DP359" s="61"/>
      <c r="DQ359" s="61"/>
      <c r="DR359" s="61"/>
      <c r="DS359" s="61"/>
      <c r="DT359" s="61"/>
      <c r="DU359" s="61"/>
      <c r="DV359" s="61"/>
      <c r="DW359" s="61"/>
      <c r="DX359" s="61"/>
      <c r="DY359" s="61"/>
      <c r="DZ359" s="61"/>
      <c r="EA359" s="61"/>
      <c r="EB359" s="61"/>
      <c r="EC359" s="61"/>
      <c r="ED359" s="61"/>
      <c r="EE359" s="61"/>
      <c r="EF359" s="61"/>
      <c r="EG359" s="61"/>
      <c r="EH359" s="61"/>
      <c r="EI359" s="61"/>
      <c r="EJ359" s="61"/>
      <c r="EK359" s="61"/>
      <c r="EL359" s="61"/>
      <c r="EM359" s="61"/>
      <c r="EN359" s="61"/>
      <c r="EO359" s="61"/>
      <c r="EP359" s="61"/>
      <c r="EQ359" s="61"/>
      <c r="ER359" s="61"/>
      <c r="ES359" s="61"/>
      <c r="ET359" s="61"/>
      <c r="EU359" s="61"/>
      <c r="EV359" s="61"/>
      <c r="EW359" s="61"/>
      <c r="EX359" s="61"/>
      <c r="EY359" s="61"/>
      <c r="EZ359" s="61"/>
      <c r="FA359" s="61"/>
      <c r="FB359" s="61"/>
      <c r="FC359" s="61"/>
      <c r="FD359" s="61"/>
      <c r="FE359" s="61"/>
      <c r="FF359" s="61"/>
      <c r="FG359" s="61"/>
      <c r="FH359" s="61"/>
      <c r="FI359" s="61"/>
      <c r="FJ359" s="61"/>
      <c r="FK359" s="61"/>
      <c r="FL359" s="61"/>
      <c r="FM359" s="61"/>
      <c r="FN359" s="61"/>
      <c r="FO359" s="61"/>
      <c r="FP359" s="61"/>
      <c r="FQ359" s="61"/>
      <c r="FR359" s="61"/>
      <c r="FS359" s="61"/>
      <c r="FT359" s="61"/>
      <c r="FU359" s="61"/>
      <c r="FV359" s="61"/>
      <c r="FW359" s="61"/>
      <c r="FX359" s="61"/>
      <c r="FY359" s="61"/>
      <c r="FZ359" s="61"/>
      <c r="GA359" s="61"/>
      <c r="GB359" s="61"/>
      <c r="GC359" s="61"/>
      <c r="GD359" s="61"/>
      <c r="GE359" s="61"/>
      <c r="GF359" s="61"/>
      <c r="GG359" s="61"/>
      <c r="GH359" s="61"/>
      <c r="GI359" s="61"/>
      <c r="GJ359" s="61"/>
      <c r="GK359" s="61"/>
      <c r="GL359" s="61"/>
      <c r="GM359" s="61"/>
      <c r="GN359" s="61"/>
      <c r="GO359" s="61"/>
      <c r="GP359" s="61"/>
      <c r="GQ359" s="61"/>
      <c r="GR359" s="61"/>
      <c r="GS359" s="61"/>
      <c r="GT359" s="61"/>
      <c r="GU359" s="61"/>
      <c r="GV359" s="61"/>
      <c r="GW359" s="61"/>
      <c r="GX359" s="61"/>
      <c r="GY359" s="61"/>
      <c r="GZ359" s="61"/>
      <c r="HA359" s="61"/>
      <c r="HB359" s="61"/>
      <c r="HC359" s="61"/>
      <c r="HD359" s="61"/>
      <c r="HE359" s="61"/>
      <c r="HF359" s="61"/>
      <c r="HG359" s="61"/>
      <c r="HH359" s="61"/>
      <c r="HI359" s="61"/>
      <c r="HJ359" s="61"/>
      <c r="HK359" s="61"/>
      <c r="HL359" s="61"/>
    </row>
    <row r="360" spans="1:220" ht="30" customHeight="1" x14ac:dyDescent="0.2">
      <c r="A360" s="80">
        <v>350</v>
      </c>
      <c r="B360" s="87" t="s">
        <v>38</v>
      </c>
      <c r="C360" s="87"/>
      <c r="D360" s="82">
        <v>71</v>
      </c>
      <c r="E360" s="66">
        <v>11</v>
      </c>
      <c r="F360" s="64" t="s">
        <v>72</v>
      </c>
      <c r="G360" s="64" t="s">
        <v>122</v>
      </c>
      <c r="H360" s="64">
        <v>2</v>
      </c>
      <c r="I360" s="74">
        <f t="shared" si="5"/>
        <v>20508.8</v>
      </c>
      <c r="J360" s="79" t="s">
        <v>120</v>
      </c>
    </row>
    <row r="361" spans="1:220" ht="30" customHeight="1" x14ac:dyDescent="0.2">
      <c r="A361" s="80">
        <v>351</v>
      </c>
      <c r="B361" s="87" t="s">
        <v>38</v>
      </c>
      <c r="C361" s="87"/>
      <c r="D361" s="82">
        <v>9</v>
      </c>
      <c r="E361" s="66">
        <v>12</v>
      </c>
      <c r="F361" s="64" t="s">
        <v>55</v>
      </c>
      <c r="G361" s="64" t="s">
        <v>122</v>
      </c>
      <c r="H361" s="64">
        <v>2</v>
      </c>
      <c r="I361" s="74">
        <f t="shared" si="5"/>
        <v>20508.8</v>
      </c>
      <c r="J361" s="79" t="s">
        <v>120</v>
      </c>
    </row>
    <row r="362" spans="1:220" ht="30" customHeight="1" x14ac:dyDescent="0.2">
      <c r="A362" s="80">
        <v>352</v>
      </c>
      <c r="B362" s="87" t="s">
        <v>38</v>
      </c>
      <c r="C362" s="87"/>
      <c r="D362" s="82">
        <v>9</v>
      </c>
      <c r="E362" s="66">
        <v>12</v>
      </c>
      <c r="F362" s="66" t="s">
        <v>48</v>
      </c>
      <c r="G362" s="64" t="s">
        <v>122</v>
      </c>
      <c r="H362" s="64">
        <v>2</v>
      </c>
      <c r="I362" s="74">
        <f t="shared" si="5"/>
        <v>20508.8</v>
      </c>
      <c r="J362" s="79" t="s">
        <v>120</v>
      </c>
    </row>
    <row r="363" spans="1:220" ht="30" customHeight="1" x14ac:dyDescent="0.2">
      <c r="A363" s="80">
        <v>353</v>
      </c>
      <c r="B363" s="87"/>
      <c r="C363" s="87" t="s">
        <v>38</v>
      </c>
      <c r="D363" s="82">
        <v>88</v>
      </c>
      <c r="E363" s="66">
        <v>11</v>
      </c>
      <c r="F363" s="64" t="s">
        <v>82</v>
      </c>
      <c r="G363" s="64" t="s">
        <v>122</v>
      </c>
      <c r="H363" s="64">
        <v>2</v>
      </c>
      <c r="I363" s="74">
        <f t="shared" si="5"/>
        <v>20508.8</v>
      </c>
      <c r="J363" s="79" t="s">
        <v>120</v>
      </c>
    </row>
    <row r="364" spans="1:220" ht="30" customHeight="1" x14ac:dyDescent="0.2">
      <c r="A364" s="80">
        <v>354</v>
      </c>
      <c r="B364" s="87" t="s">
        <v>38</v>
      </c>
      <c r="C364" s="87"/>
      <c r="D364" s="82">
        <v>74</v>
      </c>
      <c r="E364" s="66">
        <v>11</v>
      </c>
      <c r="F364" s="64" t="s">
        <v>82</v>
      </c>
      <c r="G364" s="64" t="s">
        <v>122</v>
      </c>
      <c r="H364" s="64">
        <v>2</v>
      </c>
      <c r="I364" s="74">
        <f t="shared" si="5"/>
        <v>20508.8</v>
      </c>
      <c r="J364" s="79" t="s">
        <v>120</v>
      </c>
    </row>
    <row r="365" spans="1:220" s="67" customFormat="1" ht="30" customHeight="1" x14ac:dyDescent="0.2">
      <c r="A365" s="80">
        <v>355</v>
      </c>
      <c r="B365" s="87" t="s">
        <v>38</v>
      </c>
      <c r="C365" s="87"/>
      <c r="D365" s="82">
        <v>51</v>
      </c>
      <c r="E365" s="66">
        <v>4</v>
      </c>
      <c r="F365" s="64" t="s">
        <v>76</v>
      </c>
      <c r="G365" s="64" t="s">
        <v>122</v>
      </c>
      <c r="H365" s="64">
        <v>1</v>
      </c>
      <c r="I365" s="74">
        <f t="shared" si="5"/>
        <v>10254.4</v>
      </c>
      <c r="J365" s="79" t="s">
        <v>120</v>
      </c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  <c r="AI365" s="61"/>
      <c r="AJ365" s="61"/>
      <c r="AK365" s="61"/>
      <c r="AL365" s="61"/>
      <c r="AM365" s="61"/>
      <c r="AN365" s="61"/>
      <c r="AO365" s="61"/>
      <c r="AP365" s="61"/>
      <c r="AQ365" s="61"/>
      <c r="AR365" s="61"/>
      <c r="AS365" s="61"/>
      <c r="AT365" s="61"/>
      <c r="AU365" s="61"/>
      <c r="AV365" s="61"/>
      <c r="AW365" s="61"/>
      <c r="AX365" s="61"/>
      <c r="AY365" s="61"/>
      <c r="AZ365" s="61"/>
      <c r="BA365" s="61"/>
      <c r="BB365" s="61"/>
      <c r="BC365" s="61"/>
      <c r="BD365" s="61"/>
      <c r="BE365" s="61"/>
      <c r="BF365" s="61"/>
      <c r="BG365" s="61"/>
      <c r="BH365" s="61"/>
      <c r="BI365" s="61"/>
      <c r="BJ365" s="61"/>
      <c r="BK365" s="61"/>
      <c r="BL365" s="61"/>
      <c r="BM365" s="61"/>
      <c r="BN365" s="61"/>
      <c r="BO365" s="61"/>
      <c r="BP365" s="61"/>
      <c r="BQ365" s="61"/>
      <c r="BR365" s="61"/>
      <c r="BS365" s="61"/>
      <c r="BT365" s="61"/>
      <c r="BU365" s="61"/>
      <c r="BV365" s="61"/>
      <c r="BW365" s="61"/>
      <c r="BX365" s="61"/>
      <c r="BY365" s="61"/>
      <c r="BZ365" s="61"/>
      <c r="CA365" s="61"/>
      <c r="CB365" s="61"/>
      <c r="CC365" s="61"/>
      <c r="CD365" s="61"/>
      <c r="CE365" s="61"/>
      <c r="CF365" s="61"/>
      <c r="CG365" s="61"/>
      <c r="CH365" s="61"/>
      <c r="CI365" s="61"/>
      <c r="CJ365" s="61"/>
      <c r="CK365" s="61"/>
      <c r="CL365" s="61"/>
      <c r="CM365" s="61"/>
      <c r="CN365" s="61"/>
      <c r="CO365" s="61"/>
      <c r="CP365" s="61"/>
      <c r="CQ365" s="61"/>
      <c r="CR365" s="61"/>
      <c r="CS365" s="61"/>
      <c r="CT365" s="61"/>
      <c r="CU365" s="61"/>
      <c r="CV365" s="61"/>
      <c r="CW365" s="61"/>
      <c r="CX365" s="61"/>
      <c r="CY365" s="61"/>
      <c r="CZ365" s="61"/>
      <c r="DA365" s="61"/>
      <c r="DB365" s="61"/>
      <c r="DC365" s="61"/>
      <c r="DD365" s="61"/>
      <c r="DE365" s="61"/>
      <c r="DF365" s="61"/>
      <c r="DG365" s="61"/>
      <c r="DH365" s="61"/>
      <c r="DI365" s="61"/>
      <c r="DJ365" s="61"/>
      <c r="DK365" s="61"/>
      <c r="DL365" s="61"/>
      <c r="DM365" s="61"/>
      <c r="DN365" s="61"/>
      <c r="DO365" s="61"/>
      <c r="DP365" s="61"/>
      <c r="DQ365" s="61"/>
      <c r="DR365" s="61"/>
      <c r="DS365" s="61"/>
      <c r="DT365" s="61"/>
      <c r="DU365" s="61"/>
      <c r="DV365" s="61"/>
      <c r="DW365" s="61"/>
      <c r="DX365" s="61"/>
      <c r="DY365" s="61"/>
      <c r="DZ365" s="61"/>
      <c r="EA365" s="61"/>
      <c r="EB365" s="61"/>
      <c r="EC365" s="61"/>
      <c r="ED365" s="61"/>
      <c r="EE365" s="61"/>
      <c r="EF365" s="61"/>
      <c r="EG365" s="61"/>
      <c r="EH365" s="61"/>
      <c r="EI365" s="61"/>
      <c r="EJ365" s="61"/>
      <c r="EK365" s="61"/>
      <c r="EL365" s="61"/>
      <c r="EM365" s="61"/>
      <c r="EN365" s="61"/>
      <c r="EO365" s="61"/>
      <c r="EP365" s="61"/>
      <c r="EQ365" s="61"/>
      <c r="ER365" s="61"/>
      <c r="ES365" s="61"/>
      <c r="ET365" s="61"/>
      <c r="EU365" s="61"/>
      <c r="EV365" s="61"/>
      <c r="EW365" s="61"/>
      <c r="EX365" s="61"/>
      <c r="EY365" s="61"/>
      <c r="EZ365" s="61"/>
      <c r="FA365" s="61"/>
      <c r="FB365" s="61"/>
      <c r="FC365" s="61"/>
      <c r="FD365" s="61"/>
      <c r="FE365" s="61"/>
      <c r="FF365" s="61"/>
      <c r="FG365" s="61"/>
      <c r="FH365" s="61"/>
      <c r="FI365" s="61"/>
      <c r="FJ365" s="61"/>
      <c r="FK365" s="61"/>
      <c r="FL365" s="61"/>
      <c r="FM365" s="61"/>
      <c r="FN365" s="61"/>
      <c r="FO365" s="61"/>
      <c r="FP365" s="61"/>
      <c r="FQ365" s="61"/>
      <c r="FR365" s="61"/>
      <c r="FS365" s="61"/>
      <c r="FT365" s="61"/>
      <c r="FU365" s="61"/>
      <c r="FV365" s="61"/>
      <c r="FW365" s="61"/>
      <c r="FX365" s="61"/>
      <c r="FY365" s="61"/>
      <c r="FZ365" s="61"/>
      <c r="GA365" s="61"/>
      <c r="GB365" s="61"/>
      <c r="GC365" s="61"/>
      <c r="GD365" s="61"/>
      <c r="GE365" s="61"/>
      <c r="GF365" s="61"/>
      <c r="GG365" s="61"/>
      <c r="GH365" s="61"/>
      <c r="GI365" s="61"/>
      <c r="GJ365" s="61"/>
      <c r="GK365" s="61"/>
      <c r="GL365" s="61"/>
      <c r="GM365" s="61"/>
      <c r="GN365" s="61"/>
      <c r="GO365" s="61"/>
      <c r="GP365" s="61"/>
      <c r="GQ365" s="61"/>
      <c r="GR365" s="61"/>
      <c r="GS365" s="61"/>
      <c r="GT365" s="61"/>
      <c r="GU365" s="61"/>
      <c r="GV365" s="61"/>
      <c r="GW365" s="61"/>
      <c r="GX365" s="61"/>
      <c r="GY365" s="61"/>
      <c r="GZ365" s="61"/>
      <c r="HA365" s="61"/>
      <c r="HB365" s="61"/>
      <c r="HC365" s="61"/>
      <c r="HD365" s="61"/>
      <c r="HE365" s="61"/>
      <c r="HF365" s="61"/>
      <c r="HG365" s="61"/>
      <c r="HH365" s="61"/>
      <c r="HI365" s="61"/>
      <c r="HJ365" s="61"/>
      <c r="HK365" s="61"/>
      <c r="HL365" s="61"/>
    </row>
    <row r="366" spans="1:220" s="67" customFormat="1" ht="30" customHeight="1" x14ac:dyDescent="0.2">
      <c r="A366" s="80">
        <v>356</v>
      </c>
      <c r="B366" s="87"/>
      <c r="C366" s="87" t="s">
        <v>38</v>
      </c>
      <c r="D366" s="82">
        <v>5</v>
      </c>
      <c r="E366" s="66">
        <v>3</v>
      </c>
      <c r="F366" s="64" t="s">
        <v>63</v>
      </c>
      <c r="G366" s="64" t="s">
        <v>122</v>
      </c>
      <c r="H366" s="64">
        <v>2</v>
      </c>
      <c r="I366" s="74">
        <f t="shared" si="5"/>
        <v>20508.8</v>
      </c>
      <c r="J366" s="79" t="s">
        <v>120</v>
      </c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  <c r="AI366" s="61"/>
      <c r="AJ366" s="61"/>
      <c r="AK366" s="61"/>
      <c r="AL366" s="61"/>
      <c r="AM366" s="61"/>
      <c r="AN366" s="61"/>
      <c r="AO366" s="61"/>
      <c r="AP366" s="61"/>
      <c r="AQ366" s="61"/>
      <c r="AR366" s="61"/>
      <c r="AS366" s="61"/>
      <c r="AT366" s="61"/>
      <c r="AU366" s="61"/>
      <c r="AV366" s="61"/>
      <c r="AW366" s="61"/>
      <c r="AX366" s="61"/>
      <c r="AY366" s="61"/>
      <c r="AZ366" s="61"/>
      <c r="BA366" s="61"/>
      <c r="BB366" s="61"/>
      <c r="BC366" s="61"/>
      <c r="BD366" s="61"/>
      <c r="BE366" s="61"/>
      <c r="BF366" s="61"/>
      <c r="BG366" s="61"/>
      <c r="BH366" s="61"/>
      <c r="BI366" s="61"/>
      <c r="BJ366" s="61"/>
      <c r="BK366" s="61"/>
      <c r="BL366" s="61"/>
      <c r="BM366" s="61"/>
      <c r="BN366" s="61"/>
      <c r="BO366" s="61"/>
      <c r="BP366" s="61"/>
      <c r="BQ366" s="61"/>
      <c r="BR366" s="61"/>
      <c r="BS366" s="61"/>
      <c r="BT366" s="61"/>
      <c r="BU366" s="61"/>
      <c r="BV366" s="61"/>
      <c r="BW366" s="61"/>
      <c r="BX366" s="61"/>
      <c r="BY366" s="61"/>
      <c r="BZ366" s="61"/>
      <c r="CA366" s="61"/>
      <c r="CB366" s="61"/>
      <c r="CC366" s="61"/>
      <c r="CD366" s="61"/>
      <c r="CE366" s="61"/>
      <c r="CF366" s="61"/>
      <c r="CG366" s="61"/>
      <c r="CH366" s="61"/>
      <c r="CI366" s="61"/>
      <c r="CJ366" s="61"/>
      <c r="CK366" s="61"/>
      <c r="CL366" s="61"/>
      <c r="CM366" s="61"/>
      <c r="CN366" s="61"/>
      <c r="CO366" s="61"/>
      <c r="CP366" s="61"/>
      <c r="CQ366" s="61"/>
      <c r="CR366" s="61"/>
      <c r="CS366" s="61"/>
      <c r="CT366" s="61"/>
      <c r="CU366" s="61"/>
      <c r="CV366" s="61"/>
      <c r="CW366" s="61"/>
      <c r="CX366" s="61"/>
      <c r="CY366" s="61"/>
      <c r="CZ366" s="61"/>
      <c r="DA366" s="61"/>
      <c r="DB366" s="61"/>
      <c r="DC366" s="61"/>
      <c r="DD366" s="61"/>
      <c r="DE366" s="61"/>
      <c r="DF366" s="61"/>
      <c r="DG366" s="61"/>
      <c r="DH366" s="61"/>
      <c r="DI366" s="61"/>
      <c r="DJ366" s="61"/>
      <c r="DK366" s="61"/>
      <c r="DL366" s="61"/>
      <c r="DM366" s="61"/>
      <c r="DN366" s="61"/>
      <c r="DO366" s="61"/>
      <c r="DP366" s="61"/>
      <c r="DQ366" s="61"/>
      <c r="DR366" s="61"/>
      <c r="DS366" s="61"/>
      <c r="DT366" s="61"/>
      <c r="DU366" s="61"/>
      <c r="DV366" s="61"/>
      <c r="DW366" s="61"/>
      <c r="DX366" s="61"/>
      <c r="DY366" s="61"/>
      <c r="DZ366" s="61"/>
      <c r="EA366" s="61"/>
      <c r="EB366" s="61"/>
      <c r="EC366" s="61"/>
      <c r="ED366" s="61"/>
      <c r="EE366" s="61"/>
      <c r="EF366" s="61"/>
      <c r="EG366" s="61"/>
      <c r="EH366" s="61"/>
      <c r="EI366" s="61"/>
      <c r="EJ366" s="61"/>
      <c r="EK366" s="61"/>
      <c r="EL366" s="61"/>
      <c r="EM366" s="61"/>
      <c r="EN366" s="61"/>
      <c r="EO366" s="61"/>
      <c r="EP366" s="61"/>
      <c r="EQ366" s="61"/>
      <c r="ER366" s="61"/>
      <c r="ES366" s="61"/>
      <c r="ET366" s="61"/>
      <c r="EU366" s="61"/>
      <c r="EV366" s="61"/>
      <c r="EW366" s="61"/>
      <c r="EX366" s="61"/>
      <c r="EY366" s="61"/>
      <c r="EZ366" s="61"/>
      <c r="FA366" s="61"/>
      <c r="FB366" s="61"/>
      <c r="FC366" s="61"/>
      <c r="FD366" s="61"/>
      <c r="FE366" s="61"/>
      <c r="FF366" s="61"/>
      <c r="FG366" s="61"/>
      <c r="FH366" s="61"/>
      <c r="FI366" s="61"/>
      <c r="FJ366" s="61"/>
      <c r="FK366" s="61"/>
      <c r="FL366" s="61"/>
      <c r="FM366" s="61"/>
      <c r="FN366" s="61"/>
      <c r="FO366" s="61"/>
      <c r="FP366" s="61"/>
      <c r="FQ366" s="61"/>
      <c r="FR366" s="61"/>
      <c r="FS366" s="61"/>
      <c r="FT366" s="61"/>
      <c r="FU366" s="61"/>
      <c r="FV366" s="61"/>
      <c r="FW366" s="61"/>
      <c r="FX366" s="61"/>
      <c r="FY366" s="61"/>
      <c r="FZ366" s="61"/>
      <c r="GA366" s="61"/>
      <c r="GB366" s="61"/>
      <c r="GC366" s="61"/>
      <c r="GD366" s="61"/>
      <c r="GE366" s="61"/>
      <c r="GF366" s="61"/>
      <c r="GG366" s="61"/>
      <c r="GH366" s="61"/>
      <c r="GI366" s="61"/>
      <c r="GJ366" s="61"/>
      <c r="GK366" s="61"/>
      <c r="GL366" s="61"/>
      <c r="GM366" s="61"/>
      <c r="GN366" s="61"/>
      <c r="GO366" s="61"/>
      <c r="GP366" s="61"/>
      <c r="GQ366" s="61"/>
      <c r="GR366" s="61"/>
      <c r="GS366" s="61"/>
      <c r="GT366" s="61"/>
      <c r="GU366" s="61"/>
      <c r="GV366" s="61"/>
      <c r="GW366" s="61"/>
      <c r="GX366" s="61"/>
      <c r="GY366" s="61"/>
      <c r="GZ366" s="61"/>
      <c r="HA366" s="61"/>
      <c r="HB366" s="61"/>
      <c r="HC366" s="61"/>
      <c r="HD366" s="61"/>
      <c r="HE366" s="61"/>
      <c r="HF366" s="61"/>
      <c r="HG366" s="61"/>
      <c r="HH366" s="61"/>
      <c r="HI366" s="61"/>
      <c r="HJ366" s="61"/>
      <c r="HK366" s="61"/>
      <c r="HL366" s="61"/>
    </row>
    <row r="367" spans="1:220" ht="30" customHeight="1" x14ac:dyDescent="0.2">
      <c r="A367" s="80">
        <v>357</v>
      </c>
      <c r="B367" s="87" t="s">
        <v>38</v>
      </c>
      <c r="C367" s="87"/>
      <c r="D367" s="82" t="s">
        <v>93</v>
      </c>
      <c r="E367" s="66">
        <v>12</v>
      </c>
      <c r="F367" s="64" t="s">
        <v>40</v>
      </c>
      <c r="G367" s="64" t="s">
        <v>122</v>
      </c>
      <c r="H367" s="64">
        <v>2</v>
      </c>
      <c r="I367" s="74">
        <f t="shared" si="5"/>
        <v>20508.8</v>
      </c>
      <c r="J367" s="79" t="s">
        <v>120</v>
      </c>
    </row>
    <row r="368" spans="1:220" s="67" customFormat="1" ht="30" customHeight="1" x14ac:dyDescent="0.2">
      <c r="A368" s="80">
        <v>358</v>
      </c>
      <c r="B368" s="87" t="s">
        <v>38</v>
      </c>
      <c r="C368" s="87"/>
      <c r="D368" s="82">
        <v>8</v>
      </c>
      <c r="E368" s="66">
        <v>9</v>
      </c>
      <c r="F368" s="66" t="s">
        <v>41</v>
      </c>
      <c r="G368" s="64" t="s">
        <v>122</v>
      </c>
      <c r="H368" s="64">
        <v>2</v>
      </c>
      <c r="I368" s="74">
        <f t="shared" si="5"/>
        <v>20508.8</v>
      </c>
      <c r="J368" s="79" t="s">
        <v>120</v>
      </c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  <c r="AI368" s="61"/>
      <c r="AJ368" s="61"/>
      <c r="AK368" s="61"/>
      <c r="AL368" s="61"/>
      <c r="AM368" s="61"/>
      <c r="AN368" s="61"/>
      <c r="AO368" s="61"/>
      <c r="AP368" s="61"/>
      <c r="AQ368" s="61"/>
      <c r="AR368" s="61"/>
      <c r="AS368" s="61"/>
      <c r="AT368" s="61"/>
      <c r="AU368" s="61"/>
      <c r="AV368" s="61"/>
      <c r="AW368" s="61"/>
      <c r="AX368" s="61"/>
      <c r="AY368" s="61"/>
      <c r="AZ368" s="61"/>
      <c r="BA368" s="61"/>
      <c r="BB368" s="61"/>
      <c r="BC368" s="61"/>
      <c r="BD368" s="61"/>
      <c r="BE368" s="61"/>
      <c r="BF368" s="61"/>
      <c r="BG368" s="61"/>
      <c r="BH368" s="61"/>
      <c r="BI368" s="61"/>
      <c r="BJ368" s="61"/>
      <c r="BK368" s="61"/>
      <c r="BL368" s="61"/>
      <c r="BM368" s="61"/>
      <c r="BN368" s="61"/>
      <c r="BO368" s="61"/>
      <c r="BP368" s="61"/>
      <c r="BQ368" s="61"/>
      <c r="BR368" s="61"/>
      <c r="BS368" s="61"/>
      <c r="BT368" s="61"/>
      <c r="BU368" s="61"/>
      <c r="BV368" s="61"/>
      <c r="BW368" s="61"/>
      <c r="BX368" s="61"/>
      <c r="BY368" s="61"/>
      <c r="BZ368" s="61"/>
      <c r="CA368" s="61"/>
      <c r="CB368" s="61"/>
      <c r="CC368" s="61"/>
      <c r="CD368" s="61"/>
      <c r="CE368" s="61"/>
      <c r="CF368" s="61"/>
      <c r="CG368" s="61"/>
      <c r="CH368" s="61"/>
      <c r="CI368" s="61"/>
      <c r="CJ368" s="61"/>
      <c r="CK368" s="61"/>
      <c r="CL368" s="61"/>
      <c r="CM368" s="61"/>
      <c r="CN368" s="61"/>
      <c r="CO368" s="61"/>
      <c r="CP368" s="61"/>
      <c r="CQ368" s="61"/>
      <c r="CR368" s="61"/>
      <c r="CS368" s="61"/>
      <c r="CT368" s="61"/>
      <c r="CU368" s="61"/>
      <c r="CV368" s="61"/>
      <c r="CW368" s="61"/>
      <c r="CX368" s="61"/>
      <c r="CY368" s="61"/>
      <c r="CZ368" s="61"/>
      <c r="DA368" s="61"/>
      <c r="DB368" s="61"/>
      <c r="DC368" s="61"/>
      <c r="DD368" s="61"/>
      <c r="DE368" s="61"/>
      <c r="DF368" s="61"/>
      <c r="DG368" s="61"/>
      <c r="DH368" s="61"/>
      <c r="DI368" s="61"/>
      <c r="DJ368" s="61"/>
      <c r="DK368" s="61"/>
      <c r="DL368" s="61"/>
      <c r="DM368" s="61"/>
      <c r="DN368" s="61"/>
      <c r="DO368" s="61"/>
      <c r="DP368" s="61"/>
      <c r="DQ368" s="61"/>
      <c r="DR368" s="61"/>
      <c r="DS368" s="61"/>
      <c r="DT368" s="61"/>
      <c r="DU368" s="61"/>
      <c r="DV368" s="61"/>
      <c r="DW368" s="61"/>
      <c r="DX368" s="61"/>
      <c r="DY368" s="61"/>
      <c r="DZ368" s="61"/>
      <c r="EA368" s="61"/>
      <c r="EB368" s="61"/>
      <c r="EC368" s="61"/>
      <c r="ED368" s="61"/>
      <c r="EE368" s="61"/>
      <c r="EF368" s="61"/>
      <c r="EG368" s="61"/>
      <c r="EH368" s="61"/>
      <c r="EI368" s="61"/>
      <c r="EJ368" s="61"/>
      <c r="EK368" s="61"/>
      <c r="EL368" s="61"/>
      <c r="EM368" s="61"/>
      <c r="EN368" s="61"/>
      <c r="EO368" s="61"/>
      <c r="EP368" s="61"/>
      <c r="EQ368" s="61"/>
      <c r="ER368" s="61"/>
      <c r="ES368" s="61"/>
      <c r="ET368" s="61"/>
      <c r="EU368" s="61"/>
      <c r="EV368" s="61"/>
      <c r="EW368" s="61"/>
      <c r="EX368" s="61"/>
      <c r="EY368" s="61"/>
      <c r="EZ368" s="61"/>
      <c r="FA368" s="61"/>
      <c r="FB368" s="61"/>
      <c r="FC368" s="61"/>
      <c r="FD368" s="61"/>
      <c r="FE368" s="61"/>
      <c r="FF368" s="61"/>
      <c r="FG368" s="61"/>
      <c r="FH368" s="61"/>
      <c r="FI368" s="61"/>
      <c r="FJ368" s="61"/>
      <c r="FK368" s="61"/>
      <c r="FL368" s="61"/>
      <c r="FM368" s="61"/>
      <c r="FN368" s="61"/>
      <c r="FO368" s="61"/>
      <c r="FP368" s="61"/>
      <c r="FQ368" s="61"/>
      <c r="FR368" s="61"/>
      <c r="FS368" s="61"/>
      <c r="FT368" s="61"/>
      <c r="FU368" s="61"/>
      <c r="FV368" s="61"/>
      <c r="FW368" s="61"/>
      <c r="FX368" s="61"/>
      <c r="FY368" s="61"/>
      <c r="FZ368" s="61"/>
      <c r="GA368" s="61"/>
      <c r="GB368" s="61"/>
      <c r="GC368" s="61"/>
      <c r="GD368" s="61"/>
      <c r="GE368" s="61"/>
      <c r="GF368" s="61"/>
      <c r="GG368" s="61"/>
      <c r="GH368" s="61"/>
      <c r="GI368" s="61"/>
      <c r="GJ368" s="61"/>
      <c r="GK368" s="61"/>
      <c r="GL368" s="61"/>
      <c r="GM368" s="61"/>
      <c r="GN368" s="61"/>
      <c r="GO368" s="61"/>
      <c r="GP368" s="61"/>
      <c r="GQ368" s="61"/>
      <c r="GR368" s="61"/>
      <c r="GS368" s="61"/>
      <c r="GT368" s="61"/>
      <c r="GU368" s="61"/>
      <c r="GV368" s="61"/>
      <c r="GW368" s="61"/>
      <c r="GX368" s="61"/>
      <c r="GY368" s="61"/>
      <c r="GZ368" s="61"/>
      <c r="HA368" s="61"/>
      <c r="HB368" s="61"/>
      <c r="HC368" s="61"/>
      <c r="HD368" s="61"/>
      <c r="HE368" s="61"/>
      <c r="HF368" s="61"/>
      <c r="HG368" s="61"/>
      <c r="HH368" s="61"/>
      <c r="HI368" s="61"/>
      <c r="HJ368" s="61"/>
      <c r="HK368" s="61"/>
      <c r="HL368" s="61"/>
    </row>
    <row r="369" spans="1:220" ht="30" customHeight="1" x14ac:dyDescent="0.2">
      <c r="A369" s="80">
        <v>359</v>
      </c>
      <c r="B369" s="87" t="s">
        <v>38</v>
      </c>
      <c r="C369" s="87"/>
      <c r="D369" s="82">
        <v>88</v>
      </c>
      <c r="E369" s="66">
        <v>12</v>
      </c>
      <c r="F369" s="66" t="s">
        <v>48</v>
      </c>
      <c r="G369" s="64" t="s">
        <v>122</v>
      </c>
      <c r="H369" s="64">
        <v>2</v>
      </c>
      <c r="I369" s="74">
        <f t="shared" si="5"/>
        <v>20508.8</v>
      </c>
      <c r="J369" s="79" t="s">
        <v>120</v>
      </c>
    </row>
    <row r="370" spans="1:220" ht="30" customHeight="1" x14ac:dyDescent="0.2">
      <c r="A370" s="80">
        <v>360</v>
      </c>
      <c r="B370" s="87" t="s">
        <v>38</v>
      </c>
      <c r="C370" s="87"/>
      <c r="D370" s="82">
        <v>71</v>
      </c>
      <c r="E370" s="66">
        <v>12</v>
      </c>
      <c r="F370" s="66" t="s">
        <v>48</v>
      </c>
      <c r="G370" s="64" t="s">
        <v>122</v>
      </c>
      <c r="H370" s="64">
        <v>2</v>
      </c>
      <c r="I370" s="74">
        <f t="shared" si="5"/>
        <v>20508.8</v>
      </c>
      <c r="J370" s="79" t="s">
        <v>120</v>
      </c>
    </row>
    <row r="371" spans="1:220" s="67" customFormat="1" ht="30" customHeight="1" x14ac:dyDescent="0.2">
      <c r="A371" s="80">
        <v>361</v>
      </c>
      <c r="B371" s="87" t="s">
        <v>38</v>
      </c>
      <c r="C371" s="87"/>
      <c r="D371" s="82">
        <v>69</v>
      </c>
      <c r="E371" s="66">
        <v>12</v>
      </c>
      <c r="F371" s="64" t="s">
        <v>40</v>
      </c>
      <c r="G371" s="64" t="s">
        <v>122</v>
      </c>
      <c r="H371" s="64">
        <v>2</v>
      </c>
      <c r="I371" s="74">
        <f t="shared" si="5"/>
        <v>20508.8</v>
      </c>
      <c r="J371" s="79" t="s">
        <v>120</v>
      </c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  <c r="AI371" s="61"/>
      <c r="AJ371" s="61"/>
      <c r="AK371" s="61"/>
      <c r="AL371" s="61"/>
      <c r="AM371" s="61"/>
      <c r="AN371" s="61"/>
      <c r="AO371" s="61"/>
      <c r="AP371" s="61"/>
      <c r="AQ371" s="61"/>
      <c r="AR371" s="61"/>
      <c r="AS371" s="61"/>
      <c r="AT371" s="61"/>
      <c r="AU371" s="61"/>
      <c r="AV371" s="61"/>
      <c r="AW371" s="61"/>
      <c r="AX371" s="61"/>
      <c r="AY371" s="61"/>
      <c r="AZ371" s="61"/>
      <c r="BA371" s="61"/>
      <c r="BB371" s="61"/>
      <c r="BC371" s="61"/>
      <c r="BD371" s="61"/>
      <c r="BE371" s="61"/>
      <c r="BF371" s="61"/>
      <c r="BG371" s="61"/>
      <c r="BH371" s="61"/>
      <c r="BI371" s="61"/>
      <c r="BJ371" s="61"/>
      <c r="BK371" s="61"/>
      <c r="BL371" s="61"/>
      <c r="BM371" s="61"/>
      <c r="BN371" s="61"/>
      <c r="BO371" s="61"/>
      <c r="BP371" s="61"/>
      <c r="BQ371" s="61"/>
      <c r="BR371" s="61"/>
      <c r="BS371" s="61"/>
      <c r="BT371" s="61"/>
      <c r="BU371" s="61"/>
      <c r="BV371" s="61"/>
      <c r="BW371" s="61"/>
      <c r="BX371" s="61"/>
      <c r="BY371" s="61"/>
      <c r="BZ371" s="61"/>
      <c r="CA371" s="61"/>
      <c r="CB371" s="61"/>
      <c r="CC371" s="61"/>
      <c r="CD371" s="61"/>
      <c r="CE371" s="61"/>
      <c r="CF371" s="61"/>
      <c r="CG371" s="61"/>
      <c r="CH371" s="61"/>
      <c r="CI371" s="61"/>
      <c r="CJ371" s="61"/>
      <c r="CK371" s="61"/>
      <c r="CL371" s="61"/>
      <c r="CM371" s="61"/>
      <c r="CN371" s="61"/>
      <c r="CO371" s="61"/>
      <c r="CP371" s="61"/>
      <c r="CQ371" s="61"/>
      <c r="CR371" s="61"/>
      <c r="CS371" s="61"/>
      <c r="CT371" s="61"/>
      <c r="CU371" s="61"/>
      <c r="CV371" s="61"/>
      <c r="CW371" s="61"/>
      <c r="CX371" s="61"/>
      <c r="CY371" s="61"/>
      <c r="CZ371" s="61"/>
      <c r="DA371" s="61"/>
      <c r="DB371" s="61"/>
      <c r="DC371" s="61"/>
      <c r="DD371" s="61"/>
      <c r="DE371" s="61"/>
      <c r="DF371" s="61"/>
      <c r="DG371" s="61"/>
      <c r="DH371" s="61"/>
      <c r="DI371" s="61"/>
      <c r="DJ371" s="61"/>
      <c r="DK371" s="61"/>
      <c r="DL371" s="61"/>
      <c r="DM371" s="61"/>
      <c r="DN371" s="61"/>
      <c r="DO371" s="61"/>
      <c r="DP371" s="61"/>
      <c r="DQ371" s="61"/>
      <c r="DR371" s="61"/>
      <c r="DS371" s="61"/>
      <c r="DT371" s="61"/>
      <c r="DU371" s="61"/>
      <c r="DV371" s="61"/>
      <c r="DW371" s="61"/>
      <c r="DX371" s="61"/>
      <c r="DY371" s="61"/>
      <c r="DZ371" s="61"/>
      <c r="EA371" s="61"/>
      <c r="EB371" s="61"/>
      <c r="EC371" s="61"/>
      <c r="ED371" s="61"/>
      <c r="EE371" s="61"/>
      <c r="EF371" s="61"/>
      <c r="EG371" s="61"/>
      <c r="EH371" s="61"/>
      <c r="EI371" s="61"/>
      <c r="EJ371" s="61"/>
      <c r="EK371" s="61"/>
      <c r="EL371" s="61"/>
      <c r="EM371" s="61"/>
      <c r="EN371" s="61"/>
      <c r="EO371" s="61"/>
      <c r="EP371" s="61"/>
      <c r="EQ371" s="61"/>
      <c r="ER371" s="61"/>
      <c r="ES371" s="61"/>
      <c r="ET371" s="61"/>
      <c r="EU371" s="61"/>
      <c r="EV371" s="61"/>
      <c r="EW371" s="61"/>
      <c r="EX371" s="61"/>
      <c r="EY371" s="61"/>
      <c r="EZ371" s="61"/>
      <c r="FA371" s="61"/>
      <c r="FB371" s="61"/>
      <c r="FC371" s="61"/>
      <c r="FD371" s="61"/>
      <c r="FE371" s="61"/>
      <c r="FF371" s="61"/>
      <c r="FG371" s="61"/>
      <c r="FH371" s="61"/>
      <c r="FI371" s="61"/>
      <c r="FJ371" s="61"/>
      <c r="FK371" s="61"/>
      <c r="FL371" s="61"/>
      <c r="FM371" s="61"/>
      <c r="FN371" s="61"/>
      <c r="FO371" s="61"/>
      <c r="FP371" s="61"/>
      <c r="FQ371" s="61"/>
      <c r="FR371" s="61"/>
      <c r="FS371" s="61"/>
      <c r="FT371" s="61"/>
      <c r="FU371" s="61"/>
      <c r="FV371" s="61"/>
      <c r="FW371" s="61"/>
      <c r="FX371" s="61"/>
      <c r="FY371" s="61"/>
      <c r="FZ371" s="61"/>
      <c r="GA371" s="61"/>
      <c r="GB371" s="61"/>
      <c r="GC371" s="61"/>
      <c r="GD371" s="61"/>
      <c r="GE371" s="61"/>
      <c r="GF371" s="61"/>
      <c r="GG371" s="61"/>
      <c r="GH371" s="61"/>
      <c r="GI371" s="61"/>
      <c r="GJ371" s="61"/>
      <c r="GK371" s="61"/>
      <c r="GL371" s="61"/>
      <c r="GM371" s="61"/>
      <c r="GN371" s="61"/>
      <c r="GO371" s="61"/>
      <c r="GP371" s="61"/>
      <c r="GQ371" s="61"/>
      <c r="GR371" s="61"/>
      <c r="GS371" s="61"/>
      <c r="GT371" s="61"/>
      <c r="GU371" s="61"/>
      <c r="GV371" s="61"/>
      <c r="GW371" s="61"/>
      <c r="GX371" s="61"/>
      <c r="GY371" s="61"/>
      <c r="GZ371" s="61"/>
      <c r="HA371" s="61"/>
      <c r="HB371" s="61"/>
      <c r="HC371" s="61"/>
      <c r="HD371" s="61"/>
      <c r="HE371" s="61"/>
      <c r="HF371" s="61"/>
      <c r="HG371" s="61"/>
      <c r="HH371" s="61"/>
      <c r="HI371" s="61"/>
      <c r="HJ371" s="61"/>
      <c r="HK371" s="61"/>
      <c r="HL371" s="61"/>
    </row>
    <row r="372" spans="1:220" ht="30" customHeight="1" x14ac:dyDescent="0.2">
      <c r="A372" s="80">
        <v>362</v>
      </c>
      <c r="B372" s="87" t="s">
        <v>38</v>
      </c>
      <c r="C372" s="87"/>
      <c r="D372" s="82">
        <v>79</v>
      </c>
      <c r="E372" s="66">
        <v>12</v>
      </c>
      <c r="F372" s="64" t="s">
        <v>94</v>
      </c>
      <c r="G372" s="64" t="s">
        <v>122</v>
      </c>
      <c r="H372" s="64">
        <v>2</v>
      </c>
      <c r="I372" s="74">
        <f t="shared" si="5"/>
        <v>20508.8</v>
      </c>
      <c r="J372" s="79" t="s">
        <v>120</v>
      </c>
    </row>
    <row r="373" spans="1:220" ht="30" customHeight="1" x14ac:dyDescent="0.2">
      <c r="A373" s="80">
        <v>363</v>
      </c>
      <c r="B373" s="87"/>
      <c r="C373" s="87" t="s">
        <v>38</v>
      </c>
      <c r="D373" s="82">
        <v>54</v>
      </c>
      <c r="E373" s="66">
        <v>4</v>
      </c>
      <c r="F373" s="64" t="s">
        <v>46</v>
      </c>
      <c r="G373" s="64" t="s">
        <v>122</v>
      </c>
      <c r="H373" s="64">
        <v>1</v>
      </c>
      <c r="I373" s="74">
        <f t="shared" si="5"/>
        <v>10254.4</v>
      </c>
      <c r="J373" s="79" t="s">
        <v>120</v>
      </c>
    </row>
    <row r="374" spans="1:220" ht="30" customHeight="1" x14ac:dyDescent="0.2">
      <c r="A374" s="80">
        <v>364</v>
      </c>
      <c r="B374" s="87" t="s">
        <v>38</v>
      </c>
      <c r="C374" s="87"/>
      <c r="D374" s="82">
        <v>72</v>
      </c>
      <c r="E374" s="66">
        <v>11</v>
      </c>
      <c r="F374" s="64" t="s">
        <v>72</v>
      </c>
      <c r="G374" s="64" t="s">
        <v>122</v>
      </c>
      <c r="H374" s="64">
        <v>2</v>
      </c>
      <c r="I374" s="74">
        <f t="shared" si="5"/>
        <v>20508.8</v>
      </c>
      <c r="J374" s="79" t="s">
        <v>120</v>
      </c>
    </row>
    <row r="375" spans="1:220" ht="30" customHeight="1" x14ac:dyDescent="0.2">
      <c r="A375" s="80">
        <v>365</v>
      </c>
      <c r="B375" s="87"/>
      <c r="C375" s="87" t="s">
        <v>38</v>
      </c>
      <c r="D375" s="82">
        <v>82</v>
      </c>
      <c r="E375" s="66">
        <v>12</v>
      </c>
      <c r="F375" s="64" t="s">
        <v>83</v>
      </c>
      <c r="G375" s="64" t="s">
        <v>122</v>
      </c>
      <c r="H375" s="64">
        <v>2</v>
      </c>
      <c r="I375" s="74">
        <f t="shared" si="5"/>
        <v>20508.8</v>
      </c>
      <c r="J375" s="79" t="s">
        <v>120</v>
      </c>
    </row>
    <row r="376" spans="1:220" ht="30" customHeight="1" x14ac:dyDescent="0.2">
      <c r="A376" s="80">
        <v>366</v>
      </c>
      <c r="B376" s="87"/>
      <c r="C376" s="87" t="s">
        <v>38</v>
      </c>
      <c r="D376" s="82">
        <v>63</v>
      </c>
      <c r="E376" s="66">
        <v>11</v>
      </c>
      <c r="F376" s="64" t="s">
        <v>72</v>
      </c>
      <c r="G376" s="64" t="s">
        <v>122</v>
      </c>
      <c r="H376" s="64">
        <v>2</v>
      </c>
      <c r="I376" s="74">
        <f t="shared" si="5"/>
        <v>20508.8</v>
      </c>
      <c r="J376" s="79" t="s">
        <v>120</v>
      </c>
    </row>
    <row r="377" spans="1:220" s="67" customFormat="1" ht="30" customHeight="1" x14ac:dyDescent="0.2">
      <c r="A377" s="80">
        <v>367</v>
      </c>
      <c r="B377" s="87"/>
      <c r="C377" s="87" t="s">
        <v>38</v>
      </c>
      <c r="D377" s="82">
        <v>71</v>
      </c>
      <c r="E377" s="66">
        <v>6</v>
      </c>
      <c r="F377" s="64" t="s">
        <v>39</v>
      </c>
      <c r="G377" s="64" t="s">
        <v>122</v>
      </c>
      <c r="H377" s="64">
        <v>2</v>
      </c>
      <c r="I377" s="74">
        <f t="shared" si="5"/>
        <v>20508.8</v>
      </c>
      <c r="J377" s="79" t="s">
        <v>120</v>
      </c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  <c r="AI377" s="61"/>
      <c r="AJ377" s="61"/>
      <c r="AK377" s="61"/>
      <c r="AL377" s="61"/>
      <c r="AM377" s="61"/>
      <c r="AN377" s="61"/>
      <c r="AO377" s="61"/>
      <c r="AP377" s="61"/>
      <c r="AQ377" s="61"/>
      <c r="AR377" s="61"/>
      <c r="AS377" s="61"/>
      <c r="AT377" s="61"/>
      <c r="AU377" s="61"/>
      <c r="AV377" s="61"/>
      <c r="AW377" s="61"/>
      <c r="AX377" s="61"/>
      <c r="AY377" s="61"/>
      <c r="AZ377" s="61"/>
      <c r="BA377" s="61"/>
      <c r="BB377" s="61"/>
      <c r="BC377" s="61"/>
      <c r="BD377" s="61"/>
      <c r="BE377" s="61"/>
      <c r="BF377" s="61"/>
      <c r="BG377" s="61"/>
      <c r="BH377" s="61"/>
      <c r="BI377" s="61"/>
      <c r="BJ377" s="61"/>
      <c r="BK377" s="61"/>
      <c r="BL377" s="61"/>
      <c r="BM377" s="61"/>
      <c r="BN377" s="61"/>
      <c r="BO377" s="61"/>
      <c r="BP377" s="61"/>
      <c r="BQ377" s="61"/>
      <c r="BR377" s="61"/>
      <c r="BS377" s="61"/>
      <c r="BT377" s="61"/>
      <c r="BU377" s="61"/>
      <c r="BV377" s="61"/>
      <c r="BW377" s="61"/>
      <c r="BX377" s="61"/>
      <c r="BY377" s="61"/>
      <c r="BZ377" s="61"/>
      <c r="CA377" s="61"/>
      <c r="CB377" s="61"/>
      <c r="CC377" s="61"/>
      <c r="CD377" s="61"/>
      <c r="CE377" s="61"/>
      <c r="CF377" s="61"/>
      <c r="CG377" s="61"/>
      <c r="CH377" s="61"/>
      <c r="CI377" s="61"/>
      <c r="CJ377" s="61"/>
      <c r="CK377" s="61"/>
      <c r="CL377" s="61"/>
      <c r="CM377" s="61"/>
      <c r="CN377" s="61"/>
      <c r="CO377" s="61"/>
      <c r="CP377" s="61"/>
      <c r="CQ377" s="61"/>
      <c r="CR377" s="61"/>
      <c r="CS377" s="61"/>
      <c r="CT377" s="61"/>
      <c r="CU377" s="61"/>
      <c r="CV377" s="61"/>
      <c r="CW377" s="61"/>
      <c r="CX377" s="61"/>
      <c r="CY377" s="61"/>
      <c r="CZ377" s="61"/>
      <c r="DA377" s="61"/>
      <c r="DB377" s="61"/>
      <c r="DC377" s="61"/>
      <c r="DD377" s="61"/>
      <c r="DE377" s="61"/>
      <c r="DF377" s="61"/>
      <c r="DG377" s="61"/>
      <c r="DH377" s="61"/>
      <c r="DI377" s="61"/>
      <c r="DJ377" s="61"/>
      <c r="DK377" s="61"/>
      <c r="DL377" s="61"/>
      <c r="DM377" s="61"/>
      <c r="DN377" s="61"/>
      <c r="DO377" s="61"/>
      <c r="DP377" s="61"/>
      <c r="DQ377" s="61"/>
      <c r="DR377" s="61"/>
      <c r="DS377" s="61"/>
      <c r="DT377" s="61"/>
      <c r="DU377" s="61"/>
      <c r="DV377" s="61"/>
      <c r="DW377" s="61"/>
      <c r="DX377" s="61"/>
      <c r="DY377" s="61"/>
      <c r="DZ377" s="61"/>
      <c r="EA377" s="61"/>
      <c r="EB377" s="61"/>
      <c r="EC377" s="61"/>
      <c r="ED377" s="61"/>
      <c r="EE377" s="61"/>
      <c r="EF377" s="61"/>
      <c r="EG377" s="61"/>
      <c r="EH377" s="61"/>
      <c r="EI377" s="61"/>
      <c r="EJ377" s="61"/>
      <c r="EK377" s="61"/>
      <c r="EL377" s="61"/>
      <c r="EM377" s="61"/>
      <c r="EN377" s="61"/>
      <c r="EO377" s="61"/>
      <c r="EP377" s="61"/>
      <c r="EQ377" s="61"/>
      <c r="ER377" s="61"/>
      <c r="ES377" s="61"/>
      <c r="ET377" s="61"/>
      <c r="EU377" s="61"/>
      <c r="EV377" s="61"/>
      <c r="EW377" s="61"/>
      <c r="EX377" s="61"/>
      <c r="EY377" s="61"/>
      <c r="EZ377" s="61"/>
      <c r="FA377" s="61"/>
      <c r="FB377" s="61"/>
      <c r="FC377" s="61"/>
      <c r="FD377" s="61"/>
      <c r="FE377" s="61"/>
      <c r="FF377" s="61"/>
      <c r="FG377" s="61"/>
      <c r="FH377" s="61"/>
      <c r="FI377" s="61"/>
      <c r="FJ377" s="61"/>
      <c r="FK377" s="61"/>
      <c r="FL377" s="61"/>
      <c r="FM377" s="61"/>
      <c r="FN377" s="61"/>
      <c r="FO377" s="61"/>
      <c r="FP377" s="61"/>
      <c r="FQ377" s="61"/>
      <c r="FR377" s="61"/>
      <c r="FS377" s="61"/>
      <c r="FT377" s="61"/>
      <c r="FU377" s="61"/>
      <c r="FV377" s="61"/>
      <c r="FW377" s="61"/>
      <c r="FX377" s="61"/>
      <c r="FY377" s="61"/>
      <c r="FZ377" s="61"/>
      <c r="GA377" s="61"/>
      <c r="GB377" s="61"/>
      <c r="GC377" s="61"/>
      <c r="GD377" s="61"/>
      <c r="GE377" s="61"/>
      <c r="GF377" s="61"/>
      <c r="GG377" s="61"/>
      <c r="GH377" s="61"/>
      <c r="GI377" s="61"/>
      <c r="GJ377" s="61"/>
      <c r="GK377" s="61"/>
      <c r="GL377" s="61"/>
      <c r="GM377" s="61"/>
      <c r="GN377" s="61"/>
      <c r="GO377" s="61"/>
      <c r="GP377" s="61"/>
      <c r="GQ377" s="61"/>
      <c r="GR377" s="61"/>
      <c r="GS377" s="61"/>
      <c r="GT377" s="61"/>
      <c r="GU377" s="61"/>
      <c r="GV377" s="61"/>
      <c r="GW377" s="61"/>
      <c r="GX377" s="61"/>
      <c r="GY377" s="61"/>
      <c r="GZ377" s="61"/>
      <c r="HA377" s="61"/>
      <c r="HB377" s="61"/>
      <c r="HC377" s="61"/>
      <c r="HD377" s="61"/>
      <c r="HE377" s="61"/>
      <c r="HF377" s="61"/>
      <c r="HG377" s="61"/>
      <c r="HH377" s="61"/>
      <c r="HI377" s="61"/>
      <c r="HJ377" s="61"/>
      <c r="HK377" s="61"/>
      <c r="HL377" s="61"/>
    </row>
    <row r="378" spans="1:220" s="67" customFormat="1" ht="30" customHeight="1" x14ac:dyDescent="0.2">
      <c r="A378" s="80">
        <v>368</v>
      </c>
      <c r="B378" s="87"/>
      <c r="C378" s="87" t="s">
        <v>38</v>
      </c>
      <c r="D378" s="82">
        <v>58</v>
      </c>
      <c r="E378" s="66">
        <v>11</v>
      </c>
      <c r="F378" s="64" t="s">
        <v>72</v>
      </c>
      <c r="G378" s="64" t="s">
        <v>122</v>
      </c>
      <c r="H378" s="64">
        <v>2</v>
      </c>
      <c r="I378" s="74">
        <f t="shared" si="5"/>
        <v>20508.8</v>
      </c>
      <c r="J378" s="79" t="s">
        <v>120</v>
      </c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  <c r="AI378" s="61"/>
      <c r="AJ378" s="61"/>
      <c r="AK378" s="61"/>
      <c r="AL378" s="61"/>
      <c r="AM378" s="61"/>
      <c r="AN378" s="61"/>
      <c r="AO378" s="61"/>
      <c r="AP378" s="61"/>
      <c r="AQ378" s="61"/>
      <c r="AR378" s="61"/>
      <c r="AS378" s="61"/>
      <c r="AT378" s="61"/>
      <c r="AU378" s="61"/>
      <c r="AV378" s="61"/>
      <c r="AW378" s="61"/>
      <c r="AX378" s="61"/>
      <c r="AY378" s="61"/>
      <c r="AZ378" s="61"/>
      <c r="BA378" s="61"/>
      <c r="BB378" s="61"/>
      <c r="BC378" s="61"/>
      <c r="BD378" s="61"/>
      <c r="BE378" s="61"/>
      <c r="BF378" s="61"/>
      <c r="BG378" s="61"/>
      <c r="BH378" s="61"/>
      <c r="BI378" s="61"/>
      <c r="BJ378" s="61"/>
      <c r="BK378" s="61"/>
      <c r="BL378" s="61"/>
      <c r="BM378" s="61"/>
      <c r="BN378" s="61"/>
      <c r="BO378" s="61"/>
      <c r="BP378" s="61"/>
      <c r="BQ378" s="61"/>
      <c r="BR378" s="61"/>
      <c r="BS378" s="61"/>
      <c r="BT378" s="61"/>
      <c r="BU378" s="61"/>
      <c r="BV378" s="61"/>
      <c r="BW378" s="61"/>
      <c r="BX378" s="61"/>
      <c r="BY378" s="61"/>
      <c r="BZ378" s="61"/>
      <c r="CA378" s="61"/>
      <c r="CB378" s="61"/>
      <c r="CC378" s="61"/>
      <c r="CD378" s="61"/>
      <c r="CE378" s="61"/>
      <c r="CF378" s="61"/>
      <c r="CG378" s="61"/>
      <c r="CH378" s="61"/>
      <c r="CI378" s="61"/>
      <c r="CJ378" s="61"/>
      <c r="CK378" s="61"/>
      <c r="CL378" s="61"/>
      <c r="CM378" s="61"/>
      <c r="CN378" s="61"/>
      <c r="CO378" s="61"/>
      <c r="CP378" s="61"/>
      <c r="CQ378" s="61"/>
      <c r="CR378" s="61"/>
      <c r="CS378" s="61"/>
      <c r="CT378" s="61"/>
      <c r="CU378" s="61"/>
      <c r="CV378" s="61"/>
      <c r="CW378" s="61"/>
      <c r="CX378" s="61"/>
      <c r="CY378" s="61"/>
      <c r="CZ378" s="61"/>
      <c r="DA378" s="61"/>
      <c r="DB378" s="61"/>
      <c r="DC378" s="61"/>
      <c r="DD378" s="61"/>
      <c r="DE378" s="61"/>
      <c r="DF378" s="61"/>
      <c r="DG378" s="61"/>
      <c r="DH378" s="61"/>
      <c r="DI378" s="61"/>
      <c r="DJ378" s="61"/>
      <c r="DK378" s="61"/>
      <c r="DL378" s="61"/>
      <c r="DM378" s="61"/>
      <c r="DN378" s="61"/>
      <c r="DO378" s="61"/>
      <c r="DP378" s="61"/>
      <c r="DQ378" s="61"/>
      <c r="DR378" s="61"/>
      <c r="DS378" s="61"/>
      <c r="DT378" s="61"/>
      <c r="DU378" s="61"/>
      <c r="DV378" s="61"/>
      <c r="DW378" s="61"/>
      <c r="DX378" s="61"/>
      <c r="DY378" s="61"/>
      <c r="DZ378" s="61"/>
      <c r="EA378" s="61"/>
      <c r="EB378" s="61"/>
      <c r="EC378" s="61"/>
      <c r="ED378" s="61"/>
      <c r="EE378" s="61"/>
      <c r="EF378" s="61"/>
      <c r="EG378" s="61"/>
      <c r="EH378" s="61"/>
      <c r="EI378" s="61"/>
      <c r="EJ378" s="61"/>
      <c r="EK378" s="61"/>
      <c r="EL378" s="61"/>
      <c r="EM378" s="61"/>
      <c r="EN378" s="61"/>
      <c r="EO378" s="61"/>
      <c r="EP378" s="61"/>
      <c r="EQ378" s="61"/>
      <c r="ER378" s="61"/>
      <c r="ES378" s="61"/>
      <c r="ET378" s="61"/>
      <c r="EU378" s="61"/>
      <c r="EV378" s="61"/>
      <c r="EW378" s="61"/>
      <c r="EX378" s="61"/>
      <c r="EY378" s="61"/>
      <c r="EZ378" s="61"/>
      <c r="FA378" s="61"/>
      <c r="FB378" s="61"/>
      <c r="FC378" s="61"/>
      <c r="FD378" s="61"/>
      <c r="FE378" s="61"/>
      <c r="FF378" s="61"/>
      <c r="FG378" s="61"/>
      <c r="FH378" s="61"/>
      <c r="FI378" s="61"/>
      <c r="FJ378" s="61"/>
      <c r="FK378" s="61"/>
      <c r="FL378" s="61"/>
      <c r="FM378" s="61"/>
      <c r="FN378" s="61"/>
      <c r="FO378" s="61"/>
      <c r="FP378" s="61"/>
      <c r="FQ378" s="61"/>
      <c r="FR378" s="61"/>
      <c r="FS378" s="61"/>
      <c r="FT378" s="61"/>
      <c r="FU378" s="61"/>
      <c r="FV378" s="61"/>
      <c r="FW378" s="61"/>
      <c r="FX378" s="61"/>
      <c r="FY378" s="61"/>
      <c r="FZ378" s="61"/>
      <c r="GA378" s="61"/>
      <c r="GB378" s="61"/>
      <c r="GC378" s="61"/>
      <c r="GD378" s="61"/>
      <c r="GE378" s="61"/>
      <c r="GF378" s="61"/>
      <c r="GG378" s="61"/>
      <c r="GH378" s="61"/>
      <c r="GI378" s="61"/>
      <c r="GJ378" s="61"/>
      <c r="GK378" s="61"/>
      <c r="GL378" s="61"/>
      <c r="GM378" s="61"/>
      <c r="GN378" s="61"/>
      <c r="GO378" s="61"/>
      <c r="GP378" s="61"/>
      <c r="GQ378" s="61"/>
      <c r="GR378" s="61"/>
      <c r="GS378" s="61"/>
      <c r="GT378" s="61"/>
      <c r="GU378" s="61"/>
      <c r="GV378" s="61"/>
      <c r="GW378" s="61"/>
      <c r="GX378" s="61"/>
      <c r="GY378" s="61"/>
      <c r="GZ378" s="61"/>
      <c r="HA378" s="61"/>
      <c r="HB378" s="61"/>
      <c r="HC378" s="61"/>
      <c r="HD378" s="61"/>
      <c r="HE378" s="61"/>
      <c r="HF378" s="61"/>
      <c r="HG378" s="61"/>
      <c r="HH378" s="61"/>
      <c r="HI378" s="61"/>
      <c r="HJ378" s="61"/>
      <c r="HK378" s="61"/>
      <c r="HL378" s="61"/>
    </row>
    <row r="379" spans="1:220" ht="30" customHeight="1" x14ac:dyDescent="0.2">
      <c r="A379" s="80">
        <v>369</v>
      </c>
      <c r="B379" s="87" t="s">
        <v>38</v>
      </c>
      <c r="C379" s="87"/>
      <c r="D379" s="82">
        <v>73</v>
      </c>
      <c r="E379" s="66">
        <v>6</v>
      </c>
      <c r="F379" s="64" t="s">
        <v>73</v>
      </c>
      <c r="G379" s="64" t="s">
        <v>122</v>
      </c>
      <c r="H379" s="66">
        <v>2</v>
      </c>
      <c r="I379" s="74">
        <f t="shared" si="5"/>
        <v>20508.8</v>
      </c>
      <c r="J379" s="79" t="s">
        <v>120</v>
      </c>
    </row>
    <row r="380" spans="1:220" ht="30" customHeight="1" x14ac:dyDescent="0.2">
      <c r="A380" s="80">
        <v>370</v>
      </c>
      <c r="B380" s="87"/>
      <c r="C380" s="87" t="s">
        <v>38</v>
      </c>
      <c r="D380" s="82">
        <v>88</v>
      </c>
      <c r="E380" s="66">
        <v>7</v>
      </c>
      <c r="F380" s="64" t="s">
        <v>61</v>
      </c>
      <c r="G380" s="64" t="s">
        <v>122</v>
      </c>
      <c r="H380" s="64">
        <v>2</v>
      </c>
      <c r="I380" s="74">
        <f t="shared" si="5"/>
        <v>20508.8</v>
      </c>
      <c r="J380" s="79" t="s">
        <v>120</v>
      </c>
    </row>
    <row r="381" spans="1:220" ht="30" customHeight="1" x14ac:dyDescent="0.2">
      <c r="A381" s="80">
        <v>371</v>
      </c>
      <c r="B381" s="87"/>
      <c r="C381" s="87" t="s">
        <v>38</v>
      </c>
      <c r="D381" s="82">
        <v>84</v>
      </c>
      <c r="E381" s="66">
        <v>7</v>
      </c>
      <c r="F381" s="64" t="s">
        <v>61</v>
      </c>
      <c r="G381" s="64" t="s">
        <v>122</v>
      </c>
      <c r="H381" s="64">
        <v>2</v>
      </c>
      <c r="I381" s="74">
        <f t="shared" si="5"/>
        <v>20508.8</v>
      </c>
      <c r="J381" s="79" t="s">
        <v>120</v>
      </c>
    </row>
    <row r="382" spans="1:220" s="67" customFormat="1" ht="30" customHeight="1" x14ac:dyDescent="0.2">
      <c r="A382" s="80">
        <v>372</v>
      </c>
      <c r="B382" s="87"/>
      <c r="C382" s="87" t="s">
        <v>38</v>
      </c>
      <c r="D382" s="82">
        <v>87</v>
      </c>
      <c r="E382" s="66">
        <v>5</v>
      </c>
      <c r="F382" s="64" t="s">
        <v>80</v>
      </c>
      <c r="G382" s="64" t="s">
        <v>122</v>
      </c>
      <c r="H382" s="64">
        <v>2</v>
      </c>
      <c r="I382" s="74">
        <f t="shared" si="5"/>
        <v>20508.8</v>
      </c>
      <c r="J382" s="79" t="s">
        <v>120</v>
      </c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  <c r="AI382" s="61"/>
      <c r="AJ382" s="61"/>
      <c r="AK382" s="61"/>
      <c r="AL382" s="61"/>
      <c r="AM382" s="61"/>
      <c r="AN382" s="61"/>
      <c r="AO382" s="61"/>
      <c r="AP382" s="61"/>
      <c r="AQ382" s="61"/>
      <c r="AR382" s="61"/>
      <c r="AS382" s="61"/>
      <c r="AT382" s="61"/>
      <c r="AU382" s="61"/>
      <c r="AV382" s="61"/>
      <c r="AW382" s="61"/>
      <c r="AX382" s="61"/>
      <c r="AY382" s="61"/>
      <c r="AZ382" s="61"/>
      <c r="BA382" s="61"/>
      <c r="BB382" s="61"/>
      <c r="BC382" s="61"/>
      <c r="BD382" s="61"/>
      <c r="BE382" s="61"/>
      <c r="BF382" s="61"/>
      <c r="BG382" s="61"/>
      <c r="BH382" s="61"/>
      <c r="BI382" s="61"/>
      <c r="BJ382" s="61"/>
      <c r="BK382" s="61"/>
      <c r="BL382" s="61"/>
      <c r="BM382" s="61"/>
      <c r="BN382" s="61"/>
      <c r="BO382" s="61"/>
      <c r="BP382" s="61"/>
      <c r="BQ382" s="61"/>
      <c r="BR382" s="61"/>
      <c r="BS382" s="61"/>
      <c r="BT382" s="61"/>
      <c r="BU382" s="61"/>
      <c r="BV382" s="61"/>
      <c r="BW382" s="61"/>
      <c r="BX382" s="61"/>
      <c r="BY382" s="61"/>
      <c r="BZ382" s="61"/>
      <c r="CA382" s="61"/>
      <c r="CB382" s="61"/>
      <c r="CC382" s="61"/>
      <c r="CD382" s="61"/>
      <c r="CE382" s="61"/>
      <c r="CF382" s="61"/>
      <c r="CG382" s="61"/>
      <c r="CH382" s="61"/>
      <c r="CI382" s="61"/>
      <c r="CJ382" s="61"/>
      <c r="CK382" s="61"/>
      <c r="CL382" s="61"/>
      <c r="CM382" s="61"/>
      <c r="CN382" s="61"/>
      <c r="CO382" s="61"/>
      <c r="CP382" s="61"/>
      <c r="CQ382" s="61"/>
      <c r="CR382" s="61"/>
      <c r="CS382" s="61"/>
      <c r="CT382" s="61"/>
      <c r="CU382" s="61"/>
      <c r="CV382" s="61"/>
      <c r="CW382" s="61"/>
      <c r="CX382" s="61"/>
      <c r="CY382" s="61"/>
      <c r="CZ382" s="61"/>
      <c r="DA382" s="61"/>
      <c r="DB382" s="61"/>
      <c r="DC382" s="61"/>
      <c r="DD382" s="61"/>
      <c r="DE382" s="61"/>
      <c r="DF382" s="61"/>
      <c r="DG382" s="61"/>
      <c r="DH382" s="61"/>
      <c r="DI382" s="61"/>
      <c r="DJ382" s="61"/>
      <c r="DK382" s="61"/>
      <c r="DL382" s="61"/>
      <c r="DM382" s="61"/>
      <c r="DN382" s="61"/>
      <c r="DO382" s="61"/>
      <c r="DP382" s="61"/>
      <c r="DQ382" s="61"/>
      <c r="DR382" s="61"/>
      <c r="DS382" s="61"/>
      <c r="DT382" s="61"/>
      <c r="DU382" s="61"/>
      <c r="DV382" s="61"/>
      <c r="DW382" s="61"/>
      <c r="DX382" s="61"/>
      <c r="DY382" s="61"/>
      <c r="DZ382" s="61"/>
      <c r="EA382" s="61"/>
      <c r="EB382" s="61"/>
      <c r="EC382" s="61"/>
      <c r="ED382" s="61"/>
      <c r="EE382" s="61"/>
      <c r="EF382" s="61"/>
      <c r="EG382" s="61"/>
      <c r="EH382" s="61"/>
      <c r="EI382" s="61"/>
      <c r="EJ382" s="61"/>
      <c r="EK382" s="61"/>
      <c r="EL382" s="61"/>
      <c r="EM382" s="61"/>
      <c r="EN382" s="61"/>
      <c r="EO382" s="61"/>
      <c r="EP382" s="61"/>
      <c r="EQ382" s="61"/>
      <c r="ER382" s="61"/>
      <c r="ES382" s="61"/>
      <c r="ET382" s="61"/>
      <c r="EU382" s="61"/>
      <c r="EV382" s="61"/>
      <c r="EW382" s="61"/>
      <c r="EX382" s="61"/>
      <c r="EY382" s="61"/>
      <c r="EZ382" s="61"/>
      <c r="FA382" s="61"/>
      <c r="FB382" s="61"/>
      <c r="FC382" s="61"/>
      <c r="FD382" s="61"/>
      <c r="FE382" s="61"/>
      <c r="FF382" s="61"/>
      <c r="FG382" s="61"/>
      <c r="FH382" s="61"/>
      <c r="FI382" s="61"/>
      <c r="FJ382" s="61"/>
      <c r="FK382" s="61"/>
      <c r="FL382" s="61"/>
      <c r="FM382" s="61"/>
      <c r="FN382" s="61"/>
      <c r="FO382" s="61"/>
      <c r="FP382" s="61"/>
      <c r="FQ382" s="61"/>
      <c r="FR382" s="61"/>
      <c r="FS382" s="61"/>
      <c r="FT382" s="61"/>
      <c r="FU382" s="61"/>
      <c r="FV382" s="61"/>
      <c r="FW382" s="61"/>
      <c r="FX382" s="61"/>
      <c r="FY382" s="61"/>
      <c r="FZ382" s="61"/>
      <c r="GA382" s="61"/>
      <c r="GB382" s="61"/>
      <c r="GC382" s="61"/>
      <c r="GD382" s="61"/>
      <c r="GE382" s="61"/>
      <c r="GF382" s="61"/>
      <c r="GG382" s="61"/>
      <c r="GH382" s="61"/>
      <c r="GI382" s="61"/>
      <c r="GJ382" s="61"/>
      <c r="GK382" s="61"/>
      <c r="GL382" s="61"/>
      <c r="GM382" s="61"/>
      <c r="GN382" s="61"/>
      <c r="GO382" s="61"/>
      <c r="GP382" s="61"/>
      <c r="GQ382" s="61"/>
      <c r="GR382" s="61"/>
      <c r="GS382" s="61"/>
      <c r="GT382" s="61"/>
      <c r="GU382" s="61"/>
      <c r="GV382" s="61"/>
      <c r="GW382" s="61"/>
      <c r="GX382" s="61"/>
      <c r="GY382" s="61"/>
      <c r="GZ382" s="61"/>
      <c r="HA382" s="61"/>
      <c r="HB382" s="61"/>
      <c r="HC382" s="61"/>
      <c r="HD382" s="61"/>
      <c r="HE382" s="61"/>
      <c r="HF382" s="61"/>
      <c r="HG382" s="61"/>
      <c r="HH382" s="61"/>
      <c r="HI382" s="61"/>
      <c r="HJ382" s="61"/>
      <c r="HK382" s="61"/>
      <c r="HL382" s="61"/>
    </row>
    <row r="383" spans="1:220" s="68" customFormat="1" ht="30" customHeight="1" x14ac:dyDescent="0.2">
      <c r="A383" s="80">
        <v>373</v>
      </c>
      <c r="B383" s="87"/>
      <c r="C383" s="87" t="s">
        <v>38</v>
      </c>
      <c r="D383" s="82">
        <v>80</v>
      </c>
      <c r="E383" s="66">
        <v>4</v>
      </c>
      <c r="F383" s="64" t="s">
        <v>56</v>
      </c>
      <c r="G383" s="64" t="s">
        <v>122</v>
      </c>
      <c r="H383" s="64">
        <v>2</v>
      </c>
      <c r="I383" s="74">
        <f t="shared" si="5"/>
        <v>20508.8</v>
      </c>
      <c r="J383" s="79" t="s">
        <v>120</v>
      </c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  <c r="AI383" s="61"/>
      <c r="AJ383" s="61"/>
      <c r="AK383" s="61"/>
      <c r="AL383" s="61"/>
      <c r="AM383" s="61"/>
      <c r="AN383" s="61"/>
      <c r="AO383" s="61"/>
      <c r="AP383" s="61"/>
      <c r="AQ383" s="61"/>
      <c r="AR383" s="61"/>
      <c r="AS383" s="61"/>
      <c r="AT383" s="61"/>
      <c r="AU383" s="61"/>
      <c r="AV383" s="61"/>
      <c r="AW383" s="61"/>
      <c r="AX383" s="61"/>
      <c r="AY383" s="61"/>
      <c r="AZ383" s="61"/>
      <c r="BA383" s="61"/>
      <c r="BB383" s="61"/>
      <c r="BC383" s="61"/>
      <c r="BD383" s="61"/>
      <c r="BE383" s="61"/>
      <c r="BF383" s="61"/>
      <c r="BG383" s="61"/>
      <c r="BH383" s="61"/>
      <c r="BI383" s="61"/>
      <c r="BJ383" s="61"/>
      <c r="BK383" s="61"/>
      <c r="BL383" s="61"/>
      <c r="BM383" s="61"/>
      <c r="BN383" s="61"/>
      <c r="BO383" s="61"/>
      <c r="BP383" s="61"/>
      <c r="BQ383" s="61"/>
      <c r="BR383" s="61"/>
      <c r="BS383" s="61"/>
      <c r="BT383" s="61"/>
      <c r="BU383" s="61"/>
      <c r="BV383" s="61"/>
      <c r="BW383" s="61"/>
      <c r="BX383" s="61"/>
      <c r="BY383" s="61"/>
      <c r="BZ383" s="61"/>
      <c r="CA383" s="61"/>
      <c r="CB383" s="61"/>
      <c r="CC383" s="61"/>
      <c r="CD383" s="61"/>
      <c r="CE383" s="61"/>
      <c r="CF383" s="61"/>
      <c r="CG383" s="61"/>
      <c r="CH383" s="61"/>
      <c r="CI383" s="61"/>
      <c r="CJ383" s="61"/>
      <c r="CK383" s="61"/>
      <c r="CL383" s="61"/>
      <c r="CM383" s="61"/>
      <c r="CN383" s="61"/>
      <c r="CO383" s="61"/>
      <c r="CP383" s="61"/>
      <c r="CQ383" s="61"/>
      <c r="CR383" s="61"/>
      <c r="CS383" s="61"/>
      <c r="CT383" s="61"/>
      <c r="CU383" s="61"/>
      <c r="CV383" s="61"/>
      <c r="CW383" s="61"/>
      <c r="CX383" s="61"/>
      <c r="CY383" s="61"/>
      <c r="CZ383" s="61"/>
      <c r="DA383" s="61"/>
      <c r="DB383" s="61"/>
      <c r="DC383" s="61"/>
      <c r="DD383" s="61"/>
      <c r="DE383" s="61"/>
      <c r="DF383" s="61"/>
      <c r="DG383" s="61"/>
      <c r="DH383" s="61"/>
      <c r="DI383" s="61"/>
      <c r="DJ383" s="61"/>
      <c r="DK383" s="61"/>
      <c r="DL383" s="61"/>
      <c r="DM383" s="61"/>
      <c r="DN383" s="61"/>
      <c r="DO383" s="61"/>
      <c r="DP383" s="61"/>
      <c r="DQ383" s="61"/>
      <c r="DR383" s="61"/>
      <c r="DS383" s="61"/>
      <c r="DT383" s="61"/>
      <c r="DU383" s="61"/>
      <c r="DV383" s="61"/>
      <c r="DW383" s="61"/>
      <c r="DX383" s="61"/>
      <c r="DY383" s="61"/>
      <c r="DZ383" s="61"/>
      <c r="EA383" s="61"/>
      <c r="EB383" s="61"/>
      <c r="EC383" s="61"/>
      <c r="ED383" s="61"/>
      <c r="EE383" s="61"/>
      <c r="EF383" s="61"/>
      <c r="EG383" s="61"/>
      <c r="EH383" s="61"/>
      <c r="EI383" s="61"/>
      <c r="EJ383" s="61"/>
      <c r="EK383" s="61"/>
      <c r="EL383" s="61"/>
      <c r="EM383" s="61"/>
      <c r="EN383" s="61"/>
      <c r="EO383" s="61"/>
      <c r="EP383" s="61"/>
      <c r="EQ383" s="61"/>
      <c r="ER383" s="61"/>
      <c r="ES383" s="61"/>
      <c r="ET383" s="61"/>
      <c r="EU383" s="61"/>
      <c r="EV383" s="61"/>
      <c r="EW383" s="61"/>
      <c r="EX383" s="61"/>
      <c r="EY383" s="61"/>
      <c r="EZ383" s="61"/>
      <c r="FA383" s="61"/>
      <c r="FB383" s="61"/>
      <c r="FC383" s="61"/>
      <c r="FD383" s="61"/>
      <c r="FE383" s="61"/>
      <c r="FF383" s="61"/>
      <c r="FG383" s="61"/>
      <c r="FH383" s="61"/>
      <c r="FI383" s="61"/>
      <c r="FJ383" s="61"/>
      <c r="FK383" s="61"/>
      <c r="FL383" s="61"/>
      <c r="FM383" s="61"/>
      <c r="FN383" s="61"/>
      <c r="FO383" s="61"/>
      <c r="FP383" s="61"/>
      <c r="FQ383" s="61"/>
      <c r="FR383" s="61"/>
      <c r="FS383" s="61"/>
      <c r="FT383" s="61"/>
      <c r="FU383" s="61"/>
      <c r="FV383" s="61"/>
      <c r="FW383" s="61"/>
      <c r="FX383" s="61"/>
      <c r="FY383" s="61"/>
      <c r="FZ383" s="61"/>
      <c r="GA383" s="61"/>
      <c r="GB383" s="61"/>
      <c r="GC383" s="61"/>
      <c r="GD383" s="61"/>
      <c r="GE383" s="61"/>
      <c r="GF383" s="61"/>
      <c r="GG383" s="61"/>
      <c r="GH383" s="61"/>
      <c r="GI383" s="61"/>
      <c r="GJ383" s="61"/>
      <c r="GK383" s="61"/>
      <c r="GL383" s="61"/>
      <c r="GM383" s="61"/>
      <c r="GN383" s="61"/>
      <c r="GO383" s="61"/>
      <c r="GP383" s="61"/>
      <c r="GQ383" s="61"/>
      <c r="GR383" s="61"/>
      <c r="GS383" s="61"/>
      <c r="GT383" s="61"/>
      <c r="GU383" s="61"/>
      <c r="GV383" s="61"/>
      <c r="GW383" s="61"/>
      <c r="GX383" s="61"/>
      <c r="GY383" s="61"/>
      <c r="GZ383" s="61"/>
      <c r="HA383" s="61"/>
      <c r="HB383" s="61"/>
      <c r="HC383" s="61"/>
      <c r="HD383" s="61"/>
      <c r="HE383" s="61"/>
      <c r="HF383" s="61"/>
      <c r="HG383" s="61"/>
      <c r="HH383" s="61"/>
      <c r="HI383" s="61"/>
      <c r="HJ383" s="61"/>
      <c r="HK383" s="61"/>
      <c r="HL383" s="61"/>
    </row>
    <row r="384" spans="1:220" ht="30" customHeight="1" x14ac:dyDescent="0.2">
      <c r="A384" s="80">
        <v>374</v>
      </c>
      <c r="B384" s="87"/>
      <c r="C384" s="87" t="s">
        <v>38</v>
      </c>
      <c r="D384" s="82">
        <v>6</v>
      </c>
      <c r="E384" s="66">
        <v>12</v>
      </c>
      <c r="F384" s="64" t="s">
        <v>55</v>
      </c>
      <c r="G384" s="64" t="s">
        <v>122</v>
      </c>
      <c r="H384" s="64">
        <v>2</v>
      </c>
      <c r="I384" s="74">
        <f t="shared" si="5"/>
        <v>20508.8</v>
      </c>
      <c r="J384" s="79" t="s">
        <v>120</v>
      </c>
    </row>
    <row r="385" spans="1:220" ht="30" customHeight="1" x14ac:dyDescent="0.2">
      <c r="A385" s="80">
        <v>375</v>
      </c>
      <c r="B385" s="87"/>
      <c r="C385" s="87" t="s">
        <v>38</v>
      </c>
      <c r="D385" s="82">
        <v>64</v>
      </c>
      <c r="E385" s="66">
        <v>12</v>
      </c>
      <c r="F385" s="64" t="s">
        <v>59</v>
      </c>
      <c r="G385" s="64" t="s">
        <v>122</v>
      </c>
      <c r="H385" s="64">
        <v>2</v>
      </c>
      <c r="I385" s="74">
        <f t="shared" si="5"/>
        <v>20508.8</v>
      </c>
      <c r="J385" s="79" t="s">
        <v>120</v>
      </c>
    </row>
    <row r="386" spans="1:220" ht="30" customHeight="1" x14ac:dyDescent="0.2">
      <c r="A386" s="80">
        <v>376</v>
      </c>
      <c r="B386" s="87" t="s">
        <v>38</v>
      </c>
      <c r="C386" s="87"/>
      <c r="D386" s="82">
        <v>3</v>
      </c>
      <c r="E386" s="66">
        <v>12</v>
      </c>
      <c r="F386" s="64" t="s">
        <v>40</v>
      </c>
      <c r="G386" s="64" t="s">
        <v>122</v>
      </c>
      <c r="H386" s="64">
        <v>2</v>
      </c>
      <c r="I386" s="74">
        <f t="shared" si="5"/>
        <v>20508.8</v>
      </c>
      <c r="J386" s="79" t="s">
        <v>120</v>
      </c>
    </row>
    <row r="387" spans="1:220" ht="30" customHeight="1" x14ac:dyDescent="0.2">
      <c r="A387" s="80">
        <v>377</v>
      </c>
      <c r="B387" s="87" t="s">
        <v>38</v>
      </c>
      <c r="C387" s="87"/>
      <c r="D387" s="82">
        <v>53</v>
      </c>
      <c r="E387" s="66">
        <v>12</v>
      </c>
      <c r="F387" s="64" t="s">
        <v>94</v>
      </c>
      <c r="G387" s="64" t="s">
        <v>122</v>
      </c>
      <c r="H387" s="64">
        <v>2</v>
      </c>
      <c r="I387" s="74">
        <f t="shared" si="5"/>
        <v>20508.8</v>
      </c>
      <c r="J387" s="79" t="s">
        <v>120</v>
      </c>
    </row>
    <row r="388" spans="1:220" ht="30" customHeight="1" x14ac:dyDescent="0.2">
      <c r="A388" s="80">
        <v>378</v>
      </c>
      <c r="B388" s="87" t="s">
        <v>38</v>
      </c>
      <c r="C388" s="87"/>
      <c r="D388" s="82">
        <v>8</v>
      </c>
      <c r="E388" s="66">
        <v>12</v>
      </c>
      <c r="F388" s="64" t="s">
        <v>40</v>
      </c>
      <c r="G388" s="64" t="s">
        <v>122</v>
      </c>
      <c r="H388" s="64">
        <v>2</v>
      </c>
      <c r="I388" s="74">
        <f t="shared" si="5"/>
        <v>20508.8</v>
      </c>
      <c r="J388" s="79" t="s">
        <v>120</v>
      </c>
    </row>
    <row r="389" spans="1:220" ht="30" customHeight="1" x14ac:dyDescent="0.2">
      <c r="A389" s="80">
        <v>379</v>
      </c>
      <c r="B389" s="87" t="s">
        <v>38</v>
      </c>
      <c r="C389" s="87"/>
      <c r="D389" s="82">
        <v>79</v>
      </c>
      <c r="E389" s="66">
        <v>7</v>
      </c>
      <c r="F389" s="64" t="s">
        <v>92</v>
      </c>
      <c r="G389" s="64" t="s">
        <v>122</v>
      </c>
      <c r="H389" s="64">
        <v>2</v>
      </c>
      <c r="I389" s="74">
        <f t="shared" si="5"/>
        <v>20508.8</v>
      </c>
      <c r="J389" s="79" t="s">
        <v>120</v>
      </c>
    </row>
    <row r="390" spans="1:220" ht="30" customHeight="1" x14ac:dyDescent="0.2">
      <c r="A390" s="80">
        <v>380</v>
      </c>
      <c r="B390" s="87" t="s">
        <v>38</v>
      </c>
      <c r="C390" s="87"/>
      <c r="D390" s="82">
        <v>63</v>
      </c>
      <c r="E390" s="66">
        <v>12</v>
      </c>
      <c r="F390" s="64" t="s">
        <v>40</v>
      </c>
      <c r="G390" s="64" t="s">
        <v>122</v>
      </c>
      <c r="H390" s="64">
        <v>2</v>
      </c>
      <c r="I390" s="74">
        <f t="shared" si="5"/>
        <v>20508.8</v>
      </c>
      <c r="J390" s="79" t="s">
        <v>120</v>
      </c>
    </row>
    <row r="391" spans="1:220" ht="30" customHeight="1" x14ac:dyDescent="0.2">
      <c r="A391" s="80">
        <v>381</v>
      </c>
      <c r="B391" s="87" t="s">
        <v>38</v>
      </c>
      <c r="C391" s="87"/>
      <c r="D391" s="82">
        <v>9</v>
      </c>
      <c r="E391" s="66">
        <v>12</v>
      </c>
      <c r="F391" s="64" t="s">
        <v>55</v>
      </c>
      <c r="G391" s="64" t="s">
        <v>122</v>
      </c>
      <c r="H391" s="64">
        <v>1</v>
      </c>
      <c r="I391" s="74">
        <f t="shared" si="5"/>
        <v>10254.4</v>
      </c>
      <c r="J391" s="79" t="s">
        <v>120</v>
      </c>
    </row>
    <row r="392" spans="1:220" ht="30" customHeight="1" x14ac:dyDescent="0.2">
      <c r="A392" s="80">
        <v>382</v>
      </c>
      <c r="B392" s="87" t="s">
        <v>38</v>
      </c>
      <c r="C392" s="87"/>
      <c r="D392" s="82">
        <v>11</v>
      </c>
      <c r="E392" s="66">
        <v>12</v>
      </c>
      <c r="F392" s="64" t="s">
        <v>55</v>
      </c>
      <c r="G392" s="64" t="s">
        <v>122</v>
      </c>
      <c r="H392" s="64">
        <v>1</v>
      </c>
      <c r="I392" s="74">
        <f t="shared" si="5"/>
        <v>10254.4</v>
      </c>
      <c r="J392" s="79" t="s">
        <v>120</v>
      </c>
    </row>
    <row r="393" spans="1:220" ht="30" customHeight="1" x14ac:dyDescent="0.2">
      <c r="A393" s="80">
        <v>383</v>
      </c>
      <c r="B393" s="87"/>
      <c r="C393" s="87" t="s">
        <v>38</v>
      </c>
      <c r="D393" s="82">
        <v>43</v>
      </c>
      <c r="E393" s="66">
        <v>1</v>
      </c>
      <c r="F393" s="64" t="s">
        <v>54</v>
      </c>
      <c r="G393" s="64" t="s">
        <v>122</v>
      </c>
      <c r="H393" s="64">
        <v>2</v>
      </c>
      <c r="I393" s="74">
        <f t="shared" si="5"/>
        <v>20508.8</v>
      </c>
      <c r="J393" s="79" t="s">
        <v>120</v>
      </c>
    </row>
    <row r="394" spans="1:220" ht="30" customHeight="1" x14ac:dyDescent="0.2">
      <c r="A394" s="80">
        <v>384</v>
      </c>
      <c r="B394" s="87" t="s">
        <v>38</v>
      </c>
      <c r="C394" s="87"/>
      <c r="D394" s="82">
        <v>47</v>
      </c>
      <c r="E394" s="66">
        <v>12</v>
      </c>
      <c r="F394" s="64" t="s">
        <v>40</v>
      </c>
      <c r="G394" s="64" t="s">
        <v>122</v>
      </c>
      <c r="H394" s="64">
        <v>2</v>
      </c>
      <c r="I394" s="74">
        <f t="shared" si="5"/>
        <v>20508.8</v>
      </c>
      <c r="J394" s="79" t="s">
        <v>120</v>
      </c>
    </row>
    <row r="395" spans="1:220" ht="30" customHeight="1" x14ac:dyDescent="0.2">
      <c r="A395" s="80">
        <v>385</v>
      </c>
      <c r="B395" s="87"/>
      <c r="C395" s="87" t="s">
        <v>38</v>
      </c>
      <c r="D395" s="82">
        <v>19</v>
      </c>
      <c r="E395" s="66">
        <v>12</v>
      </c>
      <c r="F395" s="64" t="s">
        <v>59</v>
      </c>
      <c r="G395" s="64" t="s">
        <v>122</v>
      </c>
      <c r="H395" s="64">
        <v>2</v>
      </c>
      <c r="I395" s="74">
        <f t="shared" ref="I395:I458" si="6">SUM(10254.4*H395)</f>
        <v>20508.8</v>
      </c>
      <c r="J395" s="79" t="s">
        <v>120</v>
      </c>
    </row>
    <row r="396" spans="1:220" s="67" customFormat="1" ht="30" customHeight="1" x14ac:dyDescent="0.2">
      <c r="A396" s="80">
        <v>386</v>
      </c>
      <c r="B396" s="87" t="s">
        <v>38</v>
      </c>
      <c r="C396" s="87"/>
      <c r="D396" s="82">
        <v>4</v>
      </c>
      <c r="E396" s="66">
        <v>12</v>
      </c>
      <c r="F396" s="64" t="s">
        <v>40</v>
      </c>
      <c r="G396" s="64" t="s">
        <v>122</v>
      </c>
      <c r="H396" s="64">
        <v>2</v>
      </c>
      <c r="I396" s="74">
        <f t="shared" si="6"/>
        <v>20508.8</v>
      </c>
      <c r="J396" s="79" t="s">
        <v>120</v>
      </c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  <c r="AI396" s="61"/>
      <c r="AJ396" s="61"/>
      <c r="AK396" s="61"/>
      <c r="AL396" s="61"/>
      <c r="AM396" s="61"/>
      <c r="AN396" s="61"/>
      <c r="AO396" s="61"/>
      <c r="AP396" s="61"/>
      <c r="AQ396" s="61"/>
      <c r="AR396" s="61"/>
      <c r="AS396" s="61"/>
      <c r="AT396" s="61"/>
      <c r="AU396" s="61"/>
      <c r="AV396" s="61"/>
      <c r="AW396" s="61"/>
      <c r="AX396" s="61"/>
      <c r="AY396" s="61"/>
      <c r="AZ396" s="61"/>
      <c r="BA396" s="61"/>
      <c r="BB396" s="61"/>
      <c r="BC396" s="61"/>
      <c r="BD396" s="61"/>
      <c r="BE396" s="61"/>
      <c r="BF396" s="61"/>
      <c r="BG396" s="61"/>
      <c r="BH396" s="61"/>
      <c r="BI396" s="61"/>
      <c r="BJ396" s="61"/>
      <c r="BK396" s="61"/>
      <c r="BL396" s="61"/>
      <c r="BM396" s="61"/>
      <c r="BN396" s="61"/>
      <c r="BO396" s="61"/>
      <c r="BP396" s="61"/>
      <c r="BQ396" s="61"/>
      <c r="BR396" s="61"/>
      <c r="BS396" s="61"/>
      <c r="BT396" s="61"/>
      <c r="BU396" s="61"/>
      <c r="BV396" s="61"/>
      <c r="BW396" s="61"/>
      <c r="BX396" s="61"/>
      <c r="BY396" s="61"/>
      <c r="BZ396" s="61"/>
      <c r="CA396" s="61"/>
      <c r="CB396" s="61"/>
      <c r="CC396" s="61"/>
      <c r="CD396" s="61"/>
      <c r="CE396" s="61"/>
      <c r="CF396" s="61"/>
      <c r="CG396" s="61"/>
      <c r="CH396" s="61"/>
      <c r="CI396" s="61"/>
      <c r="CJ396" s="61"/>
      <c r="CK396" s="61"/>
      <c r="CL396" s="61"/>
      <c r="CM396" s="61"/>
      <c r="CN396" s="61"/>
      <c r="CO396" s="61"/>
      <c r="CP396" s="61"/>
      <c r="CQ396" s="61"/>
      <c r="CR396" s="61"/>
      <c r="CS396" s="61"/>
      <c r="CT396" s="61"/>
      <c r="CU396" s="61"/>
      <c r="CV396" s="61"/>
      <c r="CW396" s="61"/>
      <c r="CX396" s="61"/>
      <c r="CY396" s="61"/>
      <c r="CZ396" s="61"/>
      <c r="DA396" s="61"/>
      <c r="DB396" s="61"/>
      <c r="DC396" s="61"/>
      <c r="DD396" s="61"/>
      <c r="DE396" s="61"/>
      <c r="DF396" s="61"/>
      <c r="DG396" s="61"/>
      <c r="DH396" s="61"/>
      <c r="DI396" s="61"/>
      <c r="DJ396" s="61"/>
      <c r="DK396" s="61"/>
      <c r="DL396" s="61"/>
      <c r="DM396" s="61"/>
      <c r="DN396" s="61"/>
      <c r="DO396" s="61"/>
      <c r="DP396" s="61"/>
      <c r="DQ396" s="61"/>
      <c r="DR396" s="61"/>
      <c r="DS396" s="61"/>
      <c r="DT396" s="61"/>
      <c r="DU396" s="61"/>
      <c r="DV396" s="61"/>
      <c r="DW396" s="61"/>
      <c r="DX396" s="61"/>
      <c r="DY396" s="61"/>
      <c r="DZ396" s="61"/>
      <c r="EA396" s="61"/>
      <c r="EB396" s="61"/>
      <c r="EC396" s="61"/>
      <c r="ED396" s="61"/>
      <c r="EE396" s="61"/>
      <c r="EF396" s="61"/>
      <c r="EG396" s="61"/>
      <c r="EH396" s="61"/>
      <c r="EI396" s="61"/>
      <c r="EJ396" s="61"/>
      <c r="EK396" s="61"/>
      <c r="EL396" s="61"/>
      <c r="EM396" s="61"/>
      <c r="EN396" s="61"/>
      <c r="EO396" s="61"/>
      <c r="EP396" s="61"/>
      <c r="EQ396" s="61"/>
      <c r="ER396" s="61"/>
      <c r="ES396" s="61"/>
      <c r="ET396" s="61"/>
      <c r="EU396" s="61"/>
      <c r="EV396" s="61"/>
      <c r="EW396" s="61"/>
      <c r="EX396" s="61"/>
      <c r="EY396" s="61"/>
      <c r="EZ396" s="61"/>
      <c r="FA396" s="61"/>
      <c r="FB396" s="61"/>
      <c r="FC396" s="61"/>
      <c r="FD396" s="61"/>
      <c r="FE396" s="61"/>
      <c r="FF396" s="61"/>
      <c r="FG396" s="61"/>
      <c r="FH396" s="61"/>
      <c r="FI396" s="61"/>
      <c r="FJ396" s="61"/>
      <c r="FK396" s="61"/>
      <c r="FL396" s="61"/>
      <c r="FM396" s="61"/>
      <c r="FN396" s="61"/>
      <c r="FO396" s="61"/>
      <c r="FP396" s="61"/>
      <c r="FQ396" s="61"/>
      <c r="FR396" s="61"/>
      <c r="FS396" s="61"/>
      <c r="FT396" s="61"/>
      <c r="FU396" s="61"/>
      <c r="FV396" s="61"/>
      <c r="FW396" s="61"/>
      <c r="FX396" s="61"/>
      <c r="FY396" s="61"/>
      <c r="FZ396" s="61"/>
      <c r="GA396" s="61"/>
      <c r="GB396" s="61"/>
      <c r="GC396" s="61"/>
      <c r="GD396" s="61"/>
      <c r="GE396" s="61"/>
      <c r="GF396" s="61"/>
      <c r="GG396" s="61"/>
      <c r="GH396" s="61"/>
      <c r="GI396" s="61"/>
      <c r="GJ396" s="61"/>
      <c r="GK396" s="61"/>
      <c r="GL396" s="61"/>
      <c r="GM396" s="61"/>
      <c r="GN396" s="61"/>
      <c r="GO396" s="61"/>
      <c r="GP396" s="61"/>
      <c r="GQ396" s="61"/>
      <c r="GR396" s="61"/>
      <c r="GS396" s="61"/>
      <c r="GT396" s="61"/>
      <c r="GU396" s="61"/>
      <c r="GV396" s="61"/>
      <c r="GW396" s="61"/>
      <c r="GX396" s="61"/>
      <c r="GY396" s="61"/>
      <c r="GZ396" s="61"/>
      <c r="HA396" s="61"/>
      <c r="HB396" s="61"/>
      <c r="HC396" s="61"/>
      <c r="HD396" s="61"/>
      <c r="HE396" s="61"/>
      <c r="HF396" s="61"/>
      <c r="HG396" s="61"/>
      <c r="HH396" s="61"/>
      <c r="HI396" s="61"/>
      <c r="HJ396" s="61"/>
      <c r="HK396" s="61"/>
      <c r="HL396" s="61"/>
    </row>
    <row r="397" spans="1:220" s="67" customFormat="1" ht="30" customHeight="1" x14ac:dyDescent="0.2">
      <c r="A397" s="80">
        <v>387</v>
      </c>
      <c r="B397" s="87"/>
      <c r="C397" s="87" t="s">
        <v>38</v>
      </c>
      <c r="D397" s="82">
        <v>4</v>
      </c>
      <c r="E397" s="66">
        <v>3</v>
      </c>
      <c r="F397" s="64" t="s">
        <v>63</v>
      </c>
      <c r="G397" s="64" t="s">
        <v>122</v>
      </c>
      <c r="H397" s="64">
        <v>2</v>
      </c>
      <c r="I397" s="74">
        <f t="shared" si="6"/>
        <v>20508.8</v>
      </c>
      <c r="J397" s="79" t="s">
        <v>120</v>
      </c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  <c r="AI397" s="61"/>
      <c r="AJ397" s="61"/>
      <c r="AK397" s="61"/>
      <c r="AL397" s="61"/>
      <c r="AM397" s="61"/>
      <c r="AN397" s="61"/>
      <c r="AO397" s="61"/>
      <c r="AP397" s="61"/>
      <c r="AQ397" s="61"/>
      <c r="AR397" s="61"/>
      <c r="AS397" s="61"/>
      <c r="AT397" s="61"/>
      <c r="AU397" s="61"/>
      <c r="AV397" s="61"/>
      <c r="AW397" s="61"/>
      <c r="AX397" s="61"/>
      <c r="AY397" s="61"/>
      <c r="AZ397" s="61"/>
      <c r="BA397" s="61"/>
      <c r="BB397" s="61"/>
      <c r="BC397" s="61"/>
      <c r="BD397" s="61"/>
      <c r="BE397" s="61"/>
      <c r="BF397" s="61"/>
      <c r="BG397" s="61"/>
      <c r="BH397" s="61"/>
      <c r="BI397" s="61"/>
      <c r="BJ397" s="61"/>
      <c r="BK397" s="61"/>
      <c r="BL397" s="61"/>
      <c r="BM397" s="61"/>
      <c r="BN397" s="61"/>
      <c r="BO397" s="61"/>
      <c r="BP397" s="61"/>
      <c r="BQ397" s="61"/>
      <c r="BR397" s="61"/>
      <c r="BS397" s="61"/>
      <c r="BT397" s="61"/>
      <c r="BU397" s="61"/>
      <c r="BV397" s="61"/>
      <c r="BW397" s="61"/>
      <c r="BX397" s="61"/>
      <c r="BY397" s="61"/>
      <c r="BZ397" s="61"/>
      <c r="CA397" s="61"/>
      <c r="CB397" s="61"/>
      <c r="CC397" s="61"/>
      <c r="CD397" s="61"/>
      <c r="CE397" s="61"/>
      <c r="CF397" s="61"/>
      <c r="CG397" s="61"/>
      <c r="CH397" s="61"/>
      <c r="CI397" s="61"/>
      <c r="CJ397" s="61"/>
      <c r="CK397" s="61"/>
      <c r="CL397" s="61"/>
      <c r="CM397" s="61"/>
      <c r="CN397" s="61"/>
      <c r="CO397" s="61"/>
      <c r="CP397" s="61"/>
      <c r="CQ397" s="61"/>
      <c r="CR397" s="61"/>
      <c r="CS397" s="61"/>
      <c r="CT397" s="61"/>
      <c r="CU397" s="61"/>
      <c r="CV397" s="61"/>
      <c r="CW397" s="61"/>
      <c r="CX397" s="61"/>
      <c r="CY397" s="61"/>
      <c r="CZ397" s="61"/>
      <c r="DA397" s="61"/>
      <c r="DB397" s="61"/>
      <c r="DC397" s="61"/>
      <c r="DD397" s="61"/>
      <c r="DE397" s="61"/>
      <c r="DF397" s="61"/>
      <c r="DG397" s="61"/>
      <c r="DH397" s="61"/>
      <c r="DI397" s="61"/>
      <c r="DJ397" s="61"/>
      <c r="DK397" s="61"/>
      <c r="DL397" s="61"/>
      <c r="DM397" s="61"/>
      <c r="DN397" s="61"/>
      <c r="DO397" s="61"/>
      <c r="DP397" s="61"/>
      <c r="DQ397" s="61"/>
      <c r="DR397" s="61"/>
      <c r="DS397" s="61"/>
      <c r="DT397" s="61"/>
      <c r="DU397" s="61"/>
      <c r="DV397" s="61"/>
      <c r="DW397" s="61"/>
      <c r="DX397" s="61"/>
      <c r="DY397" s="61"/>
      <c r="DZ397" s="61"/>
      <c r="EA397" s="61"/>
      <c r="EB397" s="61"/>
      <c r="EC397" s="61"/>
      <c r="ED397" s="61"/>
      <c r="EE397" s="61"/>
      <c r="EF397" s="61"/>
      <c r="EG397" s="61"/>
      <c r="EH397" s="61"/>
      <c r="EI397" s="61"/>
      <c r="EJ397" s="61"/>
      <c r="EK397" s="61"/>
      <c r="EL397" s="61"/>
      <c r="EM397" s="61"/>
      <c r="EN397" s="61"/>
      <c r="EO397" s="61"/>
      <c r="EP397" s="61"/>
      <c r="EQ397" s="61"/>
      <c r="ER397" s="61"/>
      <c r="ES397" s="61"/>
      <c r="ET397" s="61"/>
      <c r="EU397" s="61"/>
      <c r="EV397" s="61"/>
      <c r="EW397" s="61"/>
      <c r="EX397" s="61"/>
      <c r="EY397" s="61"/>
      <c r="EZ397" s="61"/>
      <c r="FA397" s="61"/>
      <c r="FB397" s="61"/>
      <c r="FC397" s="61"/>
      <c r="FD397" s="61"/>
      <c r="FE397" s="61"/>
      <c r="FF397" s="61"/>
      <c r="FG397" s="61"/>
      <c r="FH397" s="61"/>
      <c r="FI397" s="61"/>
      <c r="FJ397" s="61"/>
      <c r="FK397" s="61"/>
      <c r="FL397" s="61"/>
      <c r="FM397" s="61"/>
      <c r="FN397" s="61"/>
      <c r="FO397" s="61"/>
      <c r="FP397" s="61"/>
      <c r="FQ397" s="61"/>
      <c r="FR397" s="61"/>
      <c r="FS397" s="61"/>
      <c r="FT397" s="61"/>
      <c r="FU397" s="61"/>
      <c r="FV397" s="61"/>
      <c r="FW397" s="61"/>
      <c r="FX397" s="61"/>
      <c r="FY397" s="61"/>
      <c r="FZ397" s="61"/>
      <c r="GA397" s="61"/>
      <c r="GB397" s="61"/>
      <c r="GC397" s="61"/>
      <c r="GD397" s="61"/>
      <c r="GE397" s="61"/>
      <c r="GF397" s="61"/>
      <c r="GG397" s="61"/>
      <c r="GH397" s="61"/>
      <c r="GI397" s="61"/>
      <c r="GJ397" s="61"/>
      <c r="GK397" s="61"/>
      <c r="GL397" s="61"/>
      <c r="GM397" s="61"/>
      <c r="GN397" s="61"/>
      <c r="GO397" s="61"/>
      <c r="GP397" s="61"/>
      <c r="GQ397" s="61"/>
      <c r="GR397" s="61"/>
      <c r="GS397" s="61"/>
      <c r="GT397" s="61"/>
      <c r="GU397" s="61"/>
      <c r="GV397" s="61"/>
      <c r="GW397" s="61"/>
      <c r="GX397" s="61"/>
      <c r="GY397" s="61"/>
      <c r="GZ397" s="61"/>
      <c r="HA397" s="61"/>
      <c r="HB397" s="61"/>
      <c r="HC397" s="61"/>
      <c r="HD397" s="61"/>
      <c r="HE397" s="61"/>
      <c r="HF397" s="61"/>
      <c r="HG397" s="61"/>
      <c r="HH397" s="61"/>
      <c r="HI397" s="61"/>
      <c r="HJ397" s="61"/>
      <c r="HK397" s="61"/>
      <c r="HL397" s="61"/>
    </row>
    <row r="398" spans="1:220" ht="30" customHeight="1" x14ac:dyDescent="0.2">
      <c r="A398" s="80">
        <v>388</v>
      </c>
      <c r="B398" s="87"/>
      <c r="C398" s="87" t="s">
        <v>38</v>
      </c>
      <c r="D398" s="82">
        <v>10</v>
      </c>
      <c r="E398" s="66">
        <v>3</v>
      </c>
      <c r="F398" s="64" t="s">
        <v>63</v>
      </c>
      <c r="G398" s="64" t="s">
        <v>122</v>
      </c>
      <c r="H398" s="64">
        <v>2</v>
      </c>
      <c r="I398" s="74">
        <f t="shared" si="6"/>
        <v>20508.8</v>
      </c>
      <c r="J398" s="79" t="s">
        <v>120</v>
      </c>
    </row>
    <row r="399" spans="1:220" ht="30" customHeight="1" x14ac:dyDescent="0.2">
      <c r="A399" s="80">
        <v>389</v>
      </c>
      <c r="B399" s="87"/>
      <c r="C399" s="87" t="s">
        <v>38</v>
      </c>
      <c r="D399" s="82">
        <v>2</v>
      </c>
      <c r="E399" s="66">
        <v>3</v>
      </c>
      <c r="F399" s="64" t="s">
        <v>63</v>
      </c>
      <c r="G399" s="64" t="s">
        <v>122</v>
      </c>
      <c r="H399" s="64">
        <v>2</v>
      </c>
      <c r="I399" s="74">
        <f t="shared" si="6"/>
        <v>20508.8</v>
      </c>
      <c r="J399" s="79" t="s">
        <v>120</v>
      </c>
    </row>
    <row r="400" spans="1:220" ht="30" customHeight="1" x14ac:dyDescent="0.2">
      <c r="A400" s="80">
        <v>390</v>
      </c>
      <c r="B400" s="87"/>
      <c r="C400" s="87" t="s">
        <v>38</v>
      </c>
      <c r="D400" s="82">
        <v>72</v>
      </c>
      <c r="E400" s="66">
        <v>8</v>
      </c>
      <c r="F400" s="64" t="s">
        <v>77</v>
      </c>
      <c r="G400" s="64" t="s">
        <v>122</v>
      </c>
      <c r="H400" s="64">
        <v>2</v>
      </c>
      <c r="I400" s="74">
        <f t="shared" si="6"/>
        <v>20508.8</v>
      </c>
      <c r="J400" s="79" t="s">
        <v>120</v>
      </c>
    </row>
    <row r="401" spans="1:220" ht="30" customHeight="1" x14ac:dyDescent="0.2">
      <c r="A401" s="80">
        <v>391</v>
      </c>
      <c r="B401" s="87" t="s">
        <v>38</v>
      </c>
      <c r="C401" s="87"/>
      <c r="D401" s="82">
        <v>69</v>
      </c>
      <c r="E401" s="66">
        <v>11</v>
      </c>
      <c r="F401" s="64" t="s">
        <v>82</v>
      </c>
      <c r="G401" s="64" t="s">
        <v>122</v>
      </c>
      <c r="H401" s="64">
        <v>2</v>
      </c>
      <c r="I401" s="74">
        <f t="shared" si="6"/>
        <v>20508.8</v>
      </c>
      <c r="J401" s="79" t="s">
        <v>120</v>
      </c>
    </row>
    <row r="402" spans="1:220" s="67" customFormat="1" ht="30" customHeight="1" x14ac:dyDescent="0.2">
      <c r="A402" s="80">
        <v>392</v>
      </c>
      <c r="B402" s="87" t="s">
        <v>38</v>
      </c>
      <c r="C402" s="87"/>
      <c r="D402" s="82">
        <v>19</v>
      </c>
      <c r="E402" s="66">
        <v>2</v>
      </c>
      <c r="F402" s="64" t="s">
        <v>71</v>
      </c>
      <c r="G402" s="64" t="s">
        <v>122</v>
      </c>
      <c r="H402" s="64">
        <v>2</v>
      </c>
      <c r="I402" s="74">
        <f t="shared" si="6"/>
        <v>20508.8</v>
      </c>
      <c r="J402" s="79" t="s">
        <v>120</v>
      </c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  <c r="AI402" s="61"/>
      <c r="AJ402" s="61"/>
      <c r="AK402" s="61"/>
      <c r="AL402" s="61"/>
      <c r="AM402" s="61"/>
      <c r="AN402" s="61"/>
      <c r="AO402" s="61"/>
      <c r="AP402" s="61"/>
      <c r="AQ402" s="61"/>
      <c r="AR402" s="61"/>
      <c r="AS402" s="61"/>
      <c r="AT402" s="61"/>
      <c r="AU402" s="61"/>
      <c r="AV402" s="61"/>
      <c r="AW402" s="61"/>
      <c r="AX402" s="61"/>
      <c r="AY402" s="61"/>
      <c r="AZ402" s="61"/>
      <c r="BA402" s="61"/>
      <c r="BB402" s="61"/>
      <c r="BC402" s="61"/>
      <c r="BD402" s="61"/>
      <c r="BE402" s="61"/>
      <c r="BF402" s="61"/>
      <c r="BG402" s="61"/>
      <c r="BH402" s="61"/>
      <c r="BI402" s="61"/>
      <c r="BJ402" s="61"/>
      <c r="BK402" s="61"/>
      <c r="BL402" s="61"/>
      <c r="BM402" s="61"/>
      <c r="BN402" s="61"/>
      <c r="BO402" s="61"/>
      <c r="BP402" s="61"/>
      <c r="BQ402" s="61"/>
      <c r="BR402" s="61"/>
      <c r="BS402" s="61"/>
      <c r="BT402" s="61"/>
      <c r="BU402" s="61"/>
      <c r="BV402" s="61"/>
      <c r="BW402" s="61"/>
      <c r="BX402" s="61"/>
      <c r="BY402" s="61"/>
      <c r="BZ402" s="61"/>
      <c r="CA402" s="61"/>
      <c r="CB402" s="61"/>
      <c r="CC402" s="61"/>
      <c r="CD402" s="61"/>
      <c r="CE402" s="61"/>
      <c r="CF402" s="61"/>
      <c r="CG402" s="61"/>
      <c r="CH402" s="61"/>
      <c r="CI402" s="61"/>
      <c r="CJ402" s="61"/>
      <c r="CK402" s="61"/>
      <c r="CL402" s="61"/>
      <c r="CM402" s="61"/>
      <c r="CN402" s="61"/>
      <c r="CO402" s="61"/>
      <c r="CP402" s="61"/>
      <c r="CQ402" s="61"/>
      <c r="CR402" s="61"/>
      <c r="CS402" s="61"/>
      <c r="CT402" s="61"/>
      <c r="CU402" s="61"/>
      <c r="CV402" s="61"/>
      <c r="CW402" s="61"/>
      <c r="CX402" s="61"/>
      <c r="CY402" s="61"/>
      <c r="CZ402" s="61"/>
      <c r="DA402" s="61"/>
      <c r="DB402" s="61"/>
      <c r="DC402" s="61"/>
      <c r="DD402" s="61"/>
      <c r="DE402" s="61"/>
      <c r="DF402" s="61"/>
      <c r="DG402" s="61"/>
      <c r="DH402" s="61"/>
      <c r="DI402" s="61"/>
      <c r="DJ402" s="61"/>
      <c r="DK402" s="61"/>
      <c r="DL402" s="61"/>
      <c r="DM402" s="61"/>
      <c r="DN402" s="61"/>
      <c r="DO402" s="61"/>
      <c r="DP402" s="61"/>
      <c r="DQ402" s="61"/>
      <c r="DR402" s="61"/>
      <c r="DS402" s="61"/>
      <c r="DT402" s="61"/>
      <c r="DU402" s="61"/>
      <c r="DV402" s="61"/>
      <c r="DW402" s="61"/>
      <c r="DX402" s="61"/>
      <c r="DY402" s="61"/>
      <c r="DZ402" s="61"/>
      <c r="EA402" s="61"/>
      <c r="EB402" s="61"/>
      <c r="EC402" s="61"/>
      <c r="ED402" s="61"/>
      <c r="EE402" s="61"/>
      <c r="EF402" s="61"/>
      <c r="EG402" s="61"/>
      <c r="EH402" s="61"/>
      <c r="EI402" s="61"/>
      <c r="EJ402" s="61"/>
      <c r="EK402" s="61"/>
      <c r="EL402" s="61"/>
      <c r="EM402" s="61"/>
      <c r="EN402" s="61"/>
      <c r="EO402" s="61"/>
      <c r="EP402" s="61"/>
      <c r="EQ402" s="61"/>
      <c r="ER402" s="61"/>
      <c r="ES402" s="61"/>
      <c r="ET402" s="61"/>
      <c r="EU402" s="61"/>
      <c r="EV402" s="61"/>
      <c r="EW402" s="61"/>
      <c r="EX402" s="61"/>
      <c r="EY402" s="61"/>
      <c r="EZ402" s="61"/>
      <c r="FA402" s="61"/>
      <c r="FB402" s="61"/>
      <c r="FC402" s="61"/>
      <c r="FD402" s="61"/>
      <c r="FE402" s="61"/>
      <c r="FF402" s="61"/>
      <c r="FG402" s="61"/>
      <c r="FH402" s="61"/>
      <c r="FI402" s="61"/>
      <c r="FJ402" s="61"/>
      <c r="FK402" s="61"/>
      <c r="FL402" s="61"/>
      <c r="FM402" s="61"/>
      <c r="FN402" s="61"/>
      <c r="FO402" s="61"/>
      <c r="FP402" s="61"/>
      <c r="FQ402" s="61"/>
      <c r="FR402" s="61"/>
      <c r="FS402" s="61"/>
      <c r="FT402" s="61"/>
      <c r="FU402" s="61"/>
      <c r="FV402" s="61"/>
      <c r="FW402" s="61"/>
      <c r="FX402" s="61"/>
      <c r="FY402" s="61"/>
      <c r="FZ402" s="61"/>
      <c r="GA402" s="61"/>
      <c r="GB402" s="61"/>
      <c r="GC402" s="61"/>
      <c r="GD402" s="61"/>
      <c r="GE402" s="61"/>
      <c r="GF402" s="61"/>
      <c r="GG402" s="61"/>
      <c r="GH402" s="61"/>
      <c r="GI402" s="61"/>
      <c r="GJ402" s="61"/>
      <c r="GK402" s="61"/>
      <c r="GL402" s="61"/>
      <c r="GM402" s="61"/>
      <c r="GN402" s="61"/>
      <c r="GO402" s="61"/>
      <c r="GP402" s="61"/>
      <c r="GQ402" s="61"/>
      <c r="GR402" s="61"/>
      <c r="GS402" s="61"/>
      <c r="GT402" s="61"/>
      <c r="GU402" s="61"/>
      <c r="GV402" s="61"/>
      <c r="GW402" s="61"/>
      <c r="GX402" s="61"/>
      <c r="GY402" s="61"/>
      <c r="GZ402" s="61"/>
      <c r="HA402" s="61"/>
      <c r="HB402" s="61"/>
      <c r="HC402" s="61"/>
      <c r="HD402" s="61"/>
      <c r="HE402" s="61"/>
      <c r="HF402" s="61"/>
      <c r="HG402" s="61"/>
      <c r="HH402" s="61"/>
      <c r="HI402" s="61"/>
      <c r="HJ402" s="61"/>
      <c r="HK402" s="61"/>
      <c r="HL402" s="61"/>
    </row>
    <row r="403" spans="1:220" ht="30" customHeight="1" x14ac:dyDescent="0.2">
      <c r="A403" s="80">
        <v>393</v>
      </c>
      <c r="B403" s="87"/>
      <c r="C403" s="87" t="s">
        <v>38</v>
      </c>
      <c r="D403" s="82">
        <v>73</v>
      </c>
      <c r="E403" s="66">
        <v>3</v>
      </c>
      <c r="F403" s="64" t="s">
        <v>109</v>
      </c>
      <c r="G403" s="64" t="s">
        <v>122</v>
      </c>
      <c r="H403" s="64">
        <v>2</v>
      </c>
      <c r="I403" s="74">
        <f t="shared" si="6"/>
        <v>20508.8</v>
      </c>
      <c r="J403" s="79" t="s">
        <v>120</v>
      </c>
    </row>
    <row r="404" spans="1:220" ht="30" customHeight="1" x14ac:dyDescent="0.2">
      <c r="A404" s="80">
        <v>394</v>
      </c>
      <c r="B404" s="87"/>
      <c r="C404" s="87" t="s">
        <v>38</v>
      </c>
      <c r="D404" s="82">
        <v>54</v>
      </c>
      <c r="E404" s="66">
        <v>12</v>
      </c>
      <c r="F404" s="64" t="s">
        <v>51</v>
      </c>
      <c r="G404" s="64" t="s">
        <v>122</v>
      </c>
      <c r="H404" s="64">
        <v>2</v>
      </c>
      <c r="I404" s="74">
        <f t="shared" si="6"/>
        <v>20508.8</v>
      </c>
      <c r="J404" s="79" t="s">
        <v>120</v>
      </c>
    </row>
    <row r="405" spans="1:220" ht="30" customHeight="1" x14ac:dyDescent="0.2">
      <c r="A405" s="80">
        <v>395</v>
      </c>
      <c r="B405" s="87" t="s">
        <v>38</v>
      </c>
      <c r="C405" s="87"/>
      <c r="D405" s="83">
        <v>35</v>
      </c>
      <c r="E405" s="66">
        <v>12</v>
      </c>
      <c r="F405" s="64" t="s">
        <v>55</v>
      </c>
      <c r="G405" s="64" t="s">
        <v>122</v>
      </c>
      <c r="H405" s="64">
        <v>2</v>
      </c>
      <c r="I405" s="74">
        <f t="shared" si="6"/>
        <v>20508.8</v>
      </c>
      <c r="J405" s="79" t="s">
        <v>120</v>
      </c>
    </row>
    <row r="406" spans="1:220" ht="30" customHeight="1" x14ac:dyDescent="0.2">
      <c r="A406" s="80">
        <v>396</v>
      </c>
      <c r="B406" s="87" t="s">
        <v>38</v>
      </c>
      <c r="C406" s="87"/>
      <c r="D406" s="82">
        <v>70</v>
      </c>
      <c r="E406" s="66">
        <v>8</v>
      </c>
      <c r="F406" s="64" t="s">
        <v>50</v>
      </c>
      <c r="G406" s="64" t="s">
        <v>122</v>
      </c>
      <c r="H406" s="64">
        <v>2</v>
      </c>
      <c r="I406" s="74">
        <f t="shared" si="6"/>
        <v>20508.8</v>
      </c>
      <c r="J406" s="79" t="s">
        <v>120</v>
      </c>
    </row>
    <row r="407" spans="1:220" ht="30" customHeight="1" x14ac:dyDescent="0.2">
      <c r="A407" s="80">
        <v>397</v>
      </c>
      <c r="B407" s="87"/>
      <c r="C407" s="87" t="s">
        <v>38</v>
      </c>
      <c r="D407" s="82">
        <v>19</v>
      </c>
      <c r="E407" s="66">
        <v>12</v>
      </c>
      <c r="F407" s="64" t="s">
        <v>40</v>
      </c>
      <c r="G407" s="64" t="s">
        <v>122</v>
      </c>
      <c r="H407" s="64">
        <v>2</v>
      </c>
      <c r="I407" s="74">
        <f t="shared" si="6"/>
        <v>20508.8</v>
      </c>
      <c r="J407" s="79" t="s">
        <v>120</v>
      </c>
    </row>
    <row r="408" spans="1:220" ht="30" customHeight="1" x14ac:dyDescent="0.2">
      <c r="A408" s="80">
        <v>398</v>
      </c>
      <c r="B408" s="87" t="s">
        <v>38</v>
      </c>
      <c r="C408" s="87"/>
      <c r="D408" s="82">
        <v>77</v>
      </c>
      <c r="E408" s="66">
        <v>11</v>
      </c>
      <c r="F408" s="64" t="s">
        <v>43</v>
      </c>
      <c r="G408" s="64" t="s">
        <v>122</v>
      </c>
      <c r="H408" s="64">
        <v>2</v>
      </c>
      <c r="I408" s="74">
        <f t="shared" si="6"/>
        <v>20508.8</v>
      </c>
      <c r="J408" s="79" t="s">
        <v>120</v>
      </c>
    </row>
    <row r="409" spans="1:220" ht="30" customHeight="1" x14ac:dyDescent="0.2">
      <c r="A409" s="80">
        <v>399</v>
      </c>
      <c r="B409" s="87" t="s">
        <v>38</v>
      </c>
      <c r="C409" s="87"/>
      <c r="D409" s="82">
        <v>72</v>
      </c>
      <c r="E409" s="66">
        <v>12</v>
      </c>
      <c r="F409" s="64" t="s">
        <v>40</v>
      </c>
      <c r="G409" s="64" t="s">
        <v>122</v>
      </c>
      <c r="H409" s="64">
        <v>2</v>
      </c>
      <c r="I409" s="74">
        <f t="shared" si="6"/>
        <v>20508.8</v>
      </c>
      <c r="J409" s="79" t="s">
        <v>120</v>
      </c>
    </row>
    <row r="410" spans="1:220" ht="30" customHeight="1" x14ac:dyDescent="0.2">
      <c r="A410" s="80">
        <v>400</v>
      </c>
      <c r="B410" s="87"/>
      <c r="C410" s="87" t="s">
        <v>38</v>
      </c>
      <c r="D410" s="82">
        <v>55</v>
      </c>
      <c r="E410" s="66">
        <v>12</v>
      </c>
      <c r="F410" s="64" t="s">
        <v>49</v>
      </c>
      <c r="G410" s="64" t="s">
        <v>122</v>
      </c>
      <c r="H410" s="64">
        <v>2</v>
      </c>
      <c r="I410" s="74">
        <f t="shared" si="6"/>
        <v>20508.8</v>
      </c>
      <c r="J410" s="79" t="s">
        <v>120</v>
      </c>
    </row>
    <row r="411" spans="1:220" ht="30" customHeight="1" x14ac:dyDescent="0.2">
      <c r="A411" s="80">
        <v>401</v>
      </c>
      <c r="B411" s="87" t="s">
        <v>38</v>
      </c>
      <c r="C411" s="87"/>
      <c r="D411" s="82">
        <v>74</v>
      </c>
      <c r="E411" s="66">
        <v>12</v>
      </c>
      <c r="F411" s="64" t="s">
        <v>55</v>
      </c>
      <c r="G411" s="64" t="s">
        <v>122</v>
      </c>
      <c r="H411" s="64">
        <v>2</v>
      </c>
      <c r="I411" s="74">
        <f t="shared" si="6"/>
        <v>20508.8</v>
      </c>
      <c r="J411" s="79" t="s">
        <v>120</v>
      </c>
    </row>
    <row r="412" spans="1:220" ht="30" customHeight="1" x14ac:dyDescent="0.2">
      <c r="A412" s="80">
        <v>402</v>
      </c>
      <c r="B412" s="87" t="s">
        <v>38</v>
      </c>
      <c r="C412" s="87"/>
      <c r="D412" s="82">
        <v>74</v>
      </c>
      <c r="E412" s="66">
        <v>7</v>
      </c>
      <c r="F412" s="64" t="s">
        <v>61</v>
      </c>
      <c r="G412" s="64" t="s">
        <v>122</v>
      </c>
      <c r="H412" s="64">
        <v>2</v>
      </c>
      <c r="I412" s="74">
        <f t="shared" si="6"/>
        <v>20508.8</v>
      </c>
      <c r="J412" s="79" t="s">
        <v>120</v>
      </c>
    </row>
    <row r="413" spans="1:220" ht="30" customHeight="1" x14ac:dyDescent="0.2">
      <c r="A413" s="80">
        <v>403</v>
      </c>
      <c r="B413" s="87"/>
      <c r="C413" s="87" t="s">
        <v>38</v>
      </c>
      <c r="D413" s="82">
        <v>57</v>
      </c>
      <c r="E413" s="66">
        <v>6</v>
      </c>
      <c r="F413" s="64" t="s">
        <v>74</v>
      </c>
      <c r="G413" s="64" t="s">
        <v>122</v>
      </c>
      <c r="H413" s="64">
        <v>2</v>
      </c>
      <c r="I413" s="74">
        <f t="shared" si="6"/>
        <v>20508.8</v>
      </c>
      <c r="J413" s="79" t="s">
        <v>120</v>
      </c>
    </row>
    <row r="414" spans="1:220" ht="30" customHeight="1" x14ac:dyDescent="0.2">
      <c r="A414" s="80">
        <v>404</v>
      </c>
      <c r="B414" s="87"/>
      <c r="C414" s="87" t="s">
        <v>38</v>
      </c>
      <c r="D414" s="82">
        <v>89</v>
      </c>
      <c r="E414" s="66">
        <v>12</v>
      </c>
      <c r="F414" s="66" t="s">
        <v>48</v>
      </c>
      <c r="G414" s="64" t="s">
        <v>122</v>
      </c>
      <c r="H414" s="64">
        <v>2</v>
      </c>
      <c r="I414" s="74">
        <f t="shared" si="6"/>
        <v>20508.8</v>
      </c>
      <c r="J414" s="79" t="s">
        <v>120</v>
      </c>
    </row>
    <row r="415" spans="1:220" ht="30" customHeight="1" x14ac:dyDescent="0.2">
      <c r="A415" s="80">
        <v>405</v>
      </c>
      <c r="B415" s="87" t="s">
        <v>38</v>
      </c>
      <c r="C415" s="87"/>
      <c r="D415" s="82">
        <v>5</v>
      </c>
      <c r="E415" s="66">
        <v>12</v>
      </c>
      <c r="F415" s="66" t="s">
        <v>48</v>
      </c>
      <c r="G415" s="64" t="s">
        <v>122</v>
      </c>
      <c r="H415" s="64">
        <v>2</v>
      </c>
      <c r="I415" s="74">
        <f t="shared" si="6"/>
        <v>20508.8</v>
      </c>
      <c r="J415" s="79" t="s">
        <v>120</v>
      </c>
    </row>
    <row r="416" spans="1:220" ht="30" customHeight="1" x14ac:dyDescent="0.2">
      <c r="A416" s="80">
        <v>406</v>
      </c>
      <c r="B416" s="87" t="s">
        <v>38</v>
      </c>
      <c r="C416" s="87"/>
      <c r="D416" s="82">
        <v>73</v>
      </c>
      <c r="E416" s="66">
        <v>4</v>
      </c>
      <c r="F416" s="64" t="s">
        <v>42</v>
      </c>
      <c r="G416" s="64" t="s">
        <v>122</v>
      </c>
      <c r="H416" s="64">
        <v>2</v>
      </c>
      <c r="I416" s="74">
        <f t="shared" si="6"/>
        <v>20508.8</v>
      </c>
      <c r="J416" s="79" t="s">
        <v>120</v>
      </c>
    </row>
    <row r="417" spans="1:220" ht="30" customHeight="1" x14ac:dyDescent="0.2">
      <c r="A417" s="80">
        <v>407</v>
      </c>
      <c r="B417" s="87" t="s">
        <v>38</v>
      </c>
      <c r="C417" s="87"/>
      <c r="D417" s="82">
        <v>86</v>
      </c>
      <c r="E417" s="66">
        <v>3</v>
      </c>
      <c r="F417" s="64" t="s">
        <v>62</v>
      </c>
      <c r="G417" s="64" t="s">
        <v>122</v>
      </c>
      <c r="H417" s="64">
        <v>2</v>
      </c>
      <c r="I417" s="74">
        <f t="shared" si="6"/>
        <v>20508.8</v>
      </c>
      <c r="J417" s="79" t="s">
        <v>120</v>
      </c>
    </row>
    <row r="418" spans="1:220" ht="30" customHeight="1" x14ac:dyDescent="0.2">
      <c r="A418" s="80">
        <v>408</v>
      </c>
      <c r="B418" s="87" t="s">
        <v>38</v>
      </c>
      <c r="C418" s="87"/>
      <c r="D418" s="82">
        <v>4</v>
      </c>
      <c r="E418" s="66">
        <v>12</v>
      </c>
      <c r="F418" s="66" t="s">
        <v>48</v>
      </c>
      <c r="G418" s="64" t="s">
        <v>122</v>
      </c>
      <c r="H418" s="64">
        <v>2</v>
      </c>
      <c r="I418" s="74">
        <f t="shared" si="6"/>
        <v>20508.8</v>
      </c>
      <c r="J418" s="79" t="s">
        <v>120</v>
      </c>
    </row>
    <row r="419" spans="1:220" ht="30" customHeight="1" x14ac:dyDescent="0.2">
      <c r="A419" s="80">
        <v>409</v>
      </c>
      <c r="B419" s="87" t="s">
        <v>38</v>
      </c>
      <c r="C419" s="87"/>
      <c r="D419" s="82">
        <v>4</v>
      </c>
      <c r="E419" s="66">
        <v>12</v>
      </c>
      <c r="F419" s="66" t="s">
        <v>48</v>
      </c>
      <c r="G419" s="64" t="s">
        <v>122</v>
      </c>
      <c r="H419" s="64">
        <v>2</v>
      </c>
      <c r="I419" s="74">
        <f t="shared" si="6"/>
        <v>20508.8</v>
      </c>
      <c r="J419" s="79" t="s">
        <v>120</v>
      </c>
    </row>
    <row r="420" spans="1:220" ht="30" customHeight="1" x14ac:dyDescent="0.2">
      <c r="A420" s="80">
        <v>410</v>
      </c>
      <c r="B420" s="87" t="s">
        <v>38</v>
      </c>
      <c r="C420" s="87"/>
      <c r="D420" s="82">
        <v>5</v>
      </c>
      <c r="E420" s="66">
        <v>12</v>
      </c>
      <c r="F420" s="66" t="s">
        <v>48</v>
      </c>
      <c r="G420" s="64" t="s">
        <v>122</v>
      </c>
      <c r="H420" s="64">
        <v>2</v>
      </c>
      <c r="I420" s="74">
        <f t="shared" si="6"/>
        <v>20508.8</v>
      </c>
      <c r="J420" s="79" t="s">
        <v>120</v>
      </c>
    </row>
    <row r="421" spans="1:220" ht="30" customHeight="1" x14ac:dyDescent="0.2">
      <c r="A421" s="80">
        <v>411</v>
      </c>
      <c r="B421" s="87"/>
      <c r="C421" s="87" t="s">
        <v>38</v>
      </c>
      <c r="D421" s="82">
        <v>88</v>
      </c>
      <c r="E421" s="66">
        <v>7</v>
      </c>
      <c r="F421" s="64" t="s">
        <v>61</v>
      </c>
      <c r="G421" s="64" t="s">
        <v>122</v>
      </c>
      <c r="H421" s="64">
        <v>2</v>
      </c>
      <c r="I421" s="74">
        <f t="shared" si="6"/>
        <v>20508.8</v>
      </c>
      <c r="J421" s="79" t="s">
        <v>120</v>
      </c>
    </row>
    <row r="422" spans="1:220" ht="30" customHeight="1" x14ac:dyDescent="0.2">
      <c r="A422" s="80">
        <v>412</v>
      </c>
      <c r="B422" s="87" t="s">
        <v>38</v>
      </c>
      <c r="C422" s="87"/>
      <c r="D422" s="82">
        <v>25</v>
      </c>
      <c r="E422" s="66">
        <v>1</v>
      </c>
      <c r="F422" s="64" t="s">
        <v>65</v>
      </c>
      <c r="G422" s="64" t="s">
        <v>122</v>
      </c>
      <c r="H422" s="64">
        <v>1</v>
      </c>
      <c r="I422" s="74">
        <f t="shared" si="6"/>
        <v>10254.4</v>
      </c>
      <c r="J422" s="79" t="s">
        <v>120</v>
      </c>
    </row>
    <row r="423" spans="1:220" ht="30" customHeight="1" x14ac:dyDescent="0.2">
      <c r="A423" s="80">
        <v>413</v>
      </c>
      <c r="B423" s="87"/>
      <c r="C423" s="87" t="s">
        <v>38</v>
      </c>
      <c r="D423" s="82">
        <v>67</v>
      </c>
      <c r="E423" s="66">
        <v>12</v>
      </c>
      <c r="F423" s="64" t="s">
        <v>40</v>
      </c>
      <c r="G423" s="64" t="s">
        <v>122</v>
      </c>
      <c r="H423" s="64">
        <v>2</v>
      </c>
      <c r="I423" s="74">
        <f t="shared" si="6"/>
        <v>20508.8</v>
      </c>
      <c r="J423" s="79" t="s">
        <v>120</v>
      </c>
    </row>
    <row r="424" spans="1:220" ht="30" customHeight="1" x14ac:dyDescent="0.2">
      <c r="A424" s="80">
        <v>414</v>
      </c>
      <c r="B424" s="87" t="s">
        <v>38</v>
      </c>
      <c r="C424" s="87"/>
      <c r="D424" s="82">
        <v>9</v>
      </c>
      <c r="E424" s="66">
        <v>12</v>
      </c>
      <c r="F424" s="64" t="s">
        <v>40</v>
      </c>
      <c r="G424" s="64" t="s">
        <v>122</v>
      </c>
      <c r="H424" s="64">
        <v>2</v>
      </c>
      <c r="I424" s="74">
        <f t="shared" si="6"/>
        <v>20508.8</v>
      </c>
      <c r="J424" s="79" t="s">
        <v>120</v>
      </c>
    </row>
    <row r="425" spans="1:220" s="67" customFormat="1" ht="30" customHeight="1" x14ac:dyDescent="0.2">
      <c r="A425" s="80">
        <v>415</v>
      </c>
      <c r="B425" s="87" t="s">
        <v>38</v>
      </c>
      <c r="C425" s="87"/>
      <c r="D425" s="82">
        <v>20</v>
      </c>
      <c r="E425" s="66">
        <v>12</v>
      </c>
      <c r="F425" s="64" t="s">
        <v>59</v>
      </c>
      <c r="G425" s="64" t="s">
        <v>122</v>
      </c>
      <c r="H425" s="64">
        <v>2</v>
      </c>
      <c r="I425" s="74">
        <f t="shared" si="6"/>
        <v>20508.8</v>
      </c>
      <c r="J425" s="79" t="s">
        <v>120</v>
      </c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  <c r="AI425" s="61"/>
      <c r="AJ425" s="61"/>
      <c r="AK425" s="61"/>
      <c r="AL425" s="61"/>
      <c r="AM425" s="61"/>
      <c r="AN425" s="61"/>
      <c r="AO425" s="61"/>
      <c r="AP425" s="61"/>
      <c r="AQ425" s="61"/>
      <c r="AR425" s="61"/>
      <c r="AS425" s="61"/>
      <c r="AT425" s="61"/>
      <c r="AU425" s="61"/>
      <c r="AV425" s="61"/>
      <c r="AW425" s="61"/>
      <c r="AX425" s="61"/>
      <c r="AY425" s="61"/>
      <c r="AZ425" s="61"/>
      <c r="BA425" s="61"/>
      <c r="BB425" s="61"/>
      <c r="BC425" s="61"/>
      <c r="BD425" s="61"/>
      <c r="BE425" s="61"/>
      <c r="BF425" s="61"/>
      <c r="BG425" s="61"/>
      <c r="BH425" s="61"/>
      <c r="BI425" s="61"/>
      <c r="BJ425" s="61"/>
      <c r="BK425" s="61"/>
      <c r="BL425" s="61"/>
      <c r="BM425" s="61"/>
      <c r="BN425" s="61"/>
      <c r="BO425" s="61"/>
      <c r="BP425" s="61"/>
      <c r="BQ425" s="61"/>
      <c r="BR425" s="61"/>
      <c r="BS425" s="61"/>
      <c r="BT425" s="61"/>
      <c r="BU425" s="61"/>
      <c r="BV425" s="61"/>
      <c r="BW425" s="61"/>
      <c r="BX425" s="61"/>
      <c r="BY425" s="61"/>
      <c r="BZ425" s="61"/>
      <c r="CA425" s="61"/>
      <c r="CB425" s="61"/>
      <c r="CC425" s="61"/>
      <c r="CD425" s="61"/>
      <c r="CE425" s="61"/>
      <c r="CF425" s="61"/>
      <c r="CG425" s="61"/>
      <c r="CH425" s="61"/>
      <c r="CI425" s="61"/>
      <c r="CJ425" s="61"/>
      <c r="CK425" s="61"/>
      <c r="CL425" s="61"/>
      <c r="CM425" s="61"/>
      <c r="CN425" s="61"/>
      <c r="CO425" s="61"/>
      <c r="CP425" s="61"/>
      <c r="CQ425" s="61"/>
      <c r="CR425" s="61"/>
      <c r="CS425" s="61"/>
      <c r="CT425" s="61"/>
      <c r="CU425" s="61"/>
      <c r="CV425" s="61"/>
      <c r="CW425" s="61"/>
      <c r="CX425" s="61"/>
      <c r="CY425" s="61"/>
      <c r="CZ425" s="61"/>
      <c r="DA425" s="61"/>
      <c r="DB425" s="61"/>
      <c r="DC425" s="61"/>
      <c r="DD425" s="61"/>
      <c r="DE425" s="61"/>
      <c r="DF425" s="61"/>
      <c r="DG425" s="61"/>
      <c r="DH425" s="61"/>
      <c r="DI425" s="61"/>
      <c r="DJ425" s="61"/>
      <c r="DK425" s="61"/>
      <c r="DL425" s="61"/>
      <c r="DM425" s="61"/>
      <c r="DN425" s="61"/>
      <c r="DO425" s="61"/>
      <c r="DP425" s="61"/>
      <c r="DQ425" s="61"/>
      <c r="DR425" s="61"/>
      <c r="DS425" s="61"/>
      <c r="DT425" s="61"/>
      <c r="DU425" s="61"/>
      <c r="DV425" s="61"/>
      <c r="DW425" s="61"/>
      <c r="DX425" s="61"/>
      <c r="DY425" s="61"/>
      <c r="DZ425" s="61"/>
      <c r="EA425" s="61"/>
      <c r="EB425" s="61"/>
      <c r="EC425" s="61"/>
      <c r="ED425" s="61"/>
      <c r="EE425" s="61"/>
      <c r="EF425" s="61"/>
      <c r="EG425" s="61"/>
      <c r="EH425" s="61"/>
      <c r="EI425" s="61"/>
      <c r="EJ425" s="61"/>
      <c r="EK425" s="61"/>
      <c r="EL425" s="61"/>
      <c r="EM425" s="61"/>
      <c r="EN425" s="61"/>
      <c r="EO425" s="61"/>
      <c r="EP425" s="61"/>
      <c r="EQ425" s="61"/>
      <c r="ER425" s="61"/>
      <c r="ES425" s="61"/>
      <c r="ET425" s="61"/>
      <c r="EU425" s="61"/>
      <c r="EV425" s="61"/>
      <c r="EW425" s="61"/>
      <c r="EX425" s="61"/>
      <c r="EY425" s="61"/>
      <c r="EZ425" s="61"/>
      <c r="FA425" s="61"/>
      <c r="FB425" s="61"/>
      <c r="FC425" s="61"/>
      <c r="FD425" s="61"/>
      <c r="FE425" s="61"/>
      <c r="FF425" s="61"/>
      <c r="FG425" s="61"/>
      <c r="FH425" s="61"/>
      <c r="FI425" s="61"/>
      <c r="FJ425" s="61"/>
      <c r="FK425" s="61"/>
      <c r="FL425" s="61"/>
      <c r="FM425" s="61"/>
      <c r="FN425" s="61"/>
      <c r="FO425" s="61"/>
      <c r="FP425" s="61"/>
      <c r="FQ425" s="61"/>
      <c r="FR425" s="61"/>
      <c r="FS425" s="61"/>
      <c r="FT425" s="61"/>
      <c r="FU425" s="61"/>
      <c r="FV425" s="61"/>
      <c r="FW425" s="61"/>
      <c r="FX425" s="61"/>
      <c r="FY425" s="61"/>
      <c r="FZ425" s="61"/>
      <c r="GA425" s="61"/>
      <c r="GB425" s="61"/>
      <c r="GC425" s="61"/>
      <c r="GD425" s="61"/>
      <c r="GE425" s="61"/>
      <c r="GF425" s="61"/>
      <c r="GG425" s="61"/>
      <c r="GH425" s="61"/>
      <c r="GI425" s="61"/>
      <c r="GJ425" s="61"/>
      <c r="GK425" s="61"/>
      <c r="GL425" s="61"/>
      <c r="GM425" s="61"/>
      <c r="GN425" s="61"/>
      <c r="GO425" s="61"/>
      <c r="GP425" s="61"/>
      <c r="GQ425" s="61"/>
      <c r="GR425" s="61"/>
      <c r="GS425" s="61"/>
      <c r="GT425" s="61"/>
      <c r="GU425" s="61"/>
      <c r="GV425" s="61"/>
      <c r="GW425" s="61"/>
      <c r="GX425" s="61"/>
      <c r="GY425" s="61"/>
      <c r="GZ425" s="61"/>
      <c r="HA425" s="61"/>
      <c r="HB425" s="61"/>
      <c r="HC425" s="61"/>
      <c r="HD425" s="61"/>
      <c r="HE425" s="61"/>
      <c r="HF425" s="61"/>
      <c r="HG425" s="61"/>
      <c r="HH425" s="61"/>
      <c r="HI425" s="61"/>
      <c r="HJ425" s="61"/>
      <c r="HK425" s="61"/>
      <c r="HL425" s="61"/>
    </row>
    <row r="426" spans="1:220" ht="30" customHeight="1" x14ac:dyDescent="0.2">
      <c r="A426" s="80">
        <v>416</v>
      </c>
      <c r="B426" s="87"/>
      <c r="C426" s="87" t="s">
        <v>38</v>
      </c>
      <c r="D426" s="82">
        <v>87</v>
      </c>
      <c r="E426" s="66">
        <v>4</v>
      </c>
      <c r="F426" s="64" t="s">
        <v>46</v>
      </c>
      <c r="G426" s="64" t="s">
        <v>122</v>
      </c>
      <c r="H426" s="64">
        <v>2</v>
      </c>
      <c r="I426" s="74">
        <f t="shared" si="6"/>
        <v>20508.8</v>
      </c>
      <c r="J426" s="79" t="s">
        <v>120</v>
      </c>
    </row>
    <row r="427" spans="1:220" ht="30" customHeight="1" x14ac:dyDescent="0.2">
      <c r="A427" s="80">
        <v>417</v>
      </c>
      <c r="B427" s="87" t="s">
        <v>38</v>
      </c>
      <c r="C427" s="87"/>
      <c r="D427" s="82">
        <v>63</v>
      </c>
      <c r="E427" s="66">
        <v>4</v>
      </c>
      <c r="F427" s="64" t="s">
        <v>46</v>
      </c>
      <c r="G427" s="64" t="s">
        <v>122</v>
      </c>
      <c r="H427" s="64">
        <v>2</v>
      </c>
      <c r="I427" s="74">
        <f t="shared" si="6"/>
        <v>20508.8</v>
      </c>
      <c r="J427" s="79" t="s">
        <v>120</v>
      </c>
    </row>
    <row r="428" spans="1:220" ht="30" customHeight="1" x14ac:dyDescent="0.2">
      <c r="A428" s="80">
        <v>418</v>
      </c>
      <c r="B428" s="87"/>
      <c r="C428" s="87" t="s">
        <v>38</v>
      </c>
      <c r="D428" s="82">
        <v>3</v>
      </c>
      <c r="E428" s="66">
        <v>12</v>
      </c>
      <c r="F428" s="64" t="s">
        <v>55</v>
      </c>
      <c r="G428" s="64" t="s">
        <v>122</v>
      </c>
      <c r="H428" s="64">
        <v>2</v>
      </c>
      <c r="I428" s="74">
        <f t="shared" si="6"/>
        <v>20508.8</v>
      </c>
      <c r="J428" s="79" t="s">
        <v>120</v>
      </c>
    </row>
    <row r="429" spans="1:220" s="67" customFormat="1" ht="30" customHeight="1" x14ac:dyDescent="0.2">
      <c r="A429" s="80">
        <v>419</v>
      </c>
      <c r="B429" s="87"/>
      <c r="C429" s="87" t="s">
        <v>38</v>
      </c>
      <c r="D429" s="82">
        <v>80</v>
      </c>
      <c r="E429" s="66">
        <v>12</v>
      </c>
      <c r="F429" s="64" t="s">
        <v>55</v>
      </c>
      <c r="G429" s="64" t="s">
        <v>122</v>
      </c>
      <c r="H429" s="64">
        <v>2</v>
      </c>
      <c r="I429" s="74">
        <f t="shared" si="6"/>
        <v>20508.8</v>
      </c>
      <c r="J429" s="79" t="s">
        <v>120</v>
      </c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  <c r="AI429" s="61"/>
      <c r="AJ429" s="61"/>
      <c r="AK429" s="61"/>
      <c r="AL429" s="61"/>
      <c r="AM429" s="61"/>
      <c r="AN429" s="61"/>
      <c r="AO429" s="61"/>
      <c r="AP429" s="61"/>
      <c r="AQ429" s="61"/>
      <c r="AR429" s="61"/>
      <c r="AS429" s="61"/>
      <c r="AT429" s="61"/>
      <c r="AU429" s="61"/>
      <c r="AV429" s="61"/>
      <c r="AW429" s="61"/>
      <c r="AX429" s="61"/>
      <c r="AY429" s="61"/>
      <c r="AZ429" s="61"/>
      <c r="BA429" s="61"/>
      <c r="BB429" s="61"/>
      <c r="BC429" s="61"/>
      <c r="BD429" s="61"/>
      <c r="BE429" s="61"/>
      <c r="BF429" s="61"/>
      <c r="BG429" s="61"/>
      <c r="BH429" s="61"/>
      <c r="BI429" s="61"/>
      <c r="BJ429" s="61"/>
      <c r="BK429" s="61"/>
      <c r="BL429" s="61"/>
      <c r="BM429" s="61"/>
      <c r="BN429" s="61"/>
      <c r="BO429" s="61"/>
      <c r="BP429" s="61"/>
      <c r="BQ429" s="61"/>
      <c r="BR429" s="61"/>
      <c r="BS429" s="61"/>
      <c r="BT429" s="61"/>
      <c r="BU429" s="61"/>
      <c r="BV429" s="61"/>
      <c r="BW429" s="61"/>
      <c r="BX429" s="61"/>
      <c r="BY429" s="61"/>
      <c r="BZ429" s="61"/>
      <c r="CA429" s="61"/>
      <c r="CB429" s="61"/>
      <c r="CC429" s="61"/>
      <c r="CD429" s="61"/>
      <c r="CE429" s="61"/>
      <c r="CF429" s="61"/>
      <c r="CG429" s="61"/>
      <c r="CH429" s="61"/>
      <c r="CI429" s="61"/>
      <c r="CJ429" s="61"/>
      <c r="CK429" s="61"/>
      <c r="CL429" s="61"/>
      <c r="CM429" s="61"/>
      <c r="CN429" s="61"/>
      <c r="CO429" s="61"/>
      <c r="CP429" s="61"/>
      <c r="CQ429" s="61"/>
      <c r="CR429" s="61"/>
      <c r="CS429" s="61"/>
      <c r="CT429" s="61"/>
      <c r="CU429" s="61"/>
      <c r="CV429" s="61"/>
      <c r="CW429" s="61"/>
      <c r="CX429" s="61"/>
      <c r="CY429" s="61"/>
      <c r="CZ429" s="61"/>
      <c r="DA429" s="61"/>
      <c r="DB429" s="61"/>
      <c r="DC429" s="61"/>
      <c r="DD429" s="61"/>
      <c r="DE429" s="61"/>
      <c r="DF429" s="61"/>
      <c r="DG429" s="61"/>
      <c r="DH429" s="61"/>
      <c r="DI429" s="61"/>
      <c r="DJ429" s="61"/>
      <c r="DK429" s="61"/>
      <c r="DL429" s="61"/>
      <c r="DM429" s="61"/>
      <c r="DN429" s="61"/>
      <c r="DO429" s="61"/>
      <c r="DP429" s="61"/>
      <c r="DQ429" s="61"/>
      <c r="DR429" s="61"/>
      <c r="DS429" s="61"/>
      <c r="DT429" s="61"/>
      <c r="DU429" s="61"/>
      <c r="DV429" s="61"/>
      <c r="DW429" s="61"/>
      <c r="DX429" s="61"/>
      <c r="DY429" s="61"/>
      <c r="DZ429" s="61"/>
      <c r="EA429" s="61"/>
      <c r="EB429" s="61"/>
      <c r="EC429" s="61"/>
      <c r="ED429" s="61"/>
      <c r="EE429" s="61"/>
      <c r="EF429" s="61"/>
      <c r="EG429" s="61"/>
      <c r="EH429" s="61"/>
      <c r="EI429" s="61"/>
      <c r="EJ429" s="61"/>
      <c r="EK429" s="61"/>
      <c r="EL429" s="61"/>
      <c r="EM429" s="61"/>
      <c r="EN429" s="61"/>
      <c r="EO429" s="61"/>
      <c r="EP429" s="61"/>
      <c r="EQ429" s="61"/>
      <c r="ER429" s="61"/>
      <c r="ES429" s="61"/>
      <c r="ET429" s="61"/>
      <c r="EU429" s="61"/>
      <c r="EV429" s="61"/>
      <c r="EW429" s="61"/>
      <c r="EX429" s="61"/>
      <c r="EY429" s="61"/>
      <c r="EZ429" s="61"/>
      <c r="FA429" s="61"/>
      <c r="FB429" s="61"/>
      <c r="FC429" s="61"/>
      <c r="FD429" s="61"/>
      <c r="FE429" s="61"/>
      <c r="FF429" s="61"/>
      <c r="FG429" s="61"/>
      <c r="FH429" s="61"/>
      <c r="FI429" s="61"/>
      <c r="FJ429" s="61"/>
      <c r="FK429" s="61"/>
      <c r="FL429" s="61"/>
      <c r="FM429" s="61"/>
      <c r="FN429" s="61"/>
      <c r="FO429" s="61"/>
      <c r="FP429" s="61"/>
      <c r="FQ429" s="61"/>
      <c r="FR429" s="61"/>
      <c r="FS429" s="61"/>
      <c r="FT429" s="61"/>
      <c r="FU429" s="61"/>
      <c r="FV429" s="61"/>
      <c r="FW429" s="61"/>
      <c r="FX429" s="61"/>
      <c r="FY429" s="61"/>
      <c r="FZ429" s="61"/>
      <c r="GA429" s="61"/>
      <c r="GB429" s="61"/>
      <c r="GC429" s="61"/>
      <c r="GD429" s="61"/>
      <c r="GE429" s="61"/>
      <c r="GF429" s="61"/>
      <c r="GG429" s="61"/>
      <c r="GH429" s="61"/>
      <c r="GI429" s="61"/>
      <c r="GJ429" s="61"/>
      <c r="GK429" s="61"/>
      <c r="GL429" s="61"/>
      <c r="GM429" s="61"/>
      <c r="GN429" s="61"/>
      <c r="GO429" s="61"/>
      <c r="GP429" s="61"/>
      <c r="GQ429" s="61"/>
      <c r="GR429" s="61"/>
      <c r="GS429" s="61"/>
      <c r="GT429" s="61"/>
      <c r="GU429" s="61"/>
      <c r="GV429" s="61"/>
      <c r="GW429" s="61"/>
      <c r="GX429" s="61"/>
      <c r="GY429" s="61"/>
      <c r="GZ429" s="61"/>
      <c r="HA429" s="61"/>
      <c r="HB429" s="61"/>
      <c r="HC429" s="61"/>
      <c r="HD429" s="61"/>
      <c r="HE429" s="61"/>
      <c r="HF429" s="61"/>
      <c r="HG429" s="61"/>
      <c r="HH429" s="61"/>
      <c r="HI429" s="61"/>
      <c r="HJ429" s="61"/>
      <c r="HK429" s="61"/>
      <c r="HL429" s="61"/>
    </row>
    <row r="430" spans="1:220" ht="30" customHeight="1" x14ac:dyDescent="0.2">
      <c r="A430" s="80">
        <v>420</v>
      </c>
      <c r="B430" s="87"/>
      <c r="C430" s="87" t="s">
        <v>38</v>
      </c>
      <c r="D430" s="82">
        <v>75</v>
      </c>
      <c r="E430" s="66">
        <v>12</v>
      </c>
      <c r="F430" s="64" t="s">
        <v>40</v>
      </c>
      <c r="G430" s="64" t="s">
        <v>122</v>
      </c>
      <c r="H430" s="64">
        <v>2</v>
      </c>
      <c r="I430" s="74">
        <f t="shared" si="6"/>
        <v>20508.8</v>
      </c>
      <c r="J430" s="79" t="s">
        <v>120</v>
      </c>
    </row>
    <row r="431" spans="1:220" ht="30" customHeight="1" x14ac:dyDescent="0.2">
      <c r="A431" s="80">
        <v>421</v>
      </c>
      <c r="B431" s="87"/>
      <c r="C431" s="87" t="s">
        <v>38</v>
      </c>
      <c r="D431" s="82">
        <v>54</v>
      </c>
      <c r="E431" s="66">
        <v>12</v>
      </c>
      <c r="F431" s="64" t="s">
        <v>55</v>
      </c>
      <c r="G431" s="64" t="s">
        <v>122</v>
      </c>
      <c r="H431" s="64">
        <v>2</v>
      </c>
      <c r="I431" s="74">
        <f t="shared" si="6"/>
        <v>20508.8</v>
      </c>
      <c r="J431" s="79" t="s">
        <v>120</v>
      </c>
    </row>
    <row r="432" spans="1:220" ht="30" customHeight="1" x14ac:dyDescent="0.2">
      <c r="A432" s="80">
        <v>422</v>
      </c>
      <c r="B432" s="87" t="s">
        <v>38</v>
      </c>
      <c r="C432" s="87"/>
      <c r="D432" s="82">
        <v>63</v>
      </c>
      <c r="E432" s="66">
        <v>12</v>
      </c>
      <c r="F432" s="64" t="s">
        <v>40</v>
      </c>
      <c r="G432" s="64" t="s">
        <v>122</v>
      </c>
      <c r="H432" s="64">
        <v>2</v>
      </c>
      <c r="I432" s="74">
        <f t="shared" si="6"/>
        <v>20508.8</v>
      </c>
      <c r="J432" s="79" t="s">
        <v>120</v>
      </c>
    </row>
    <row r="433" spans="1:220" ht="30" customHeight="1" x14ac:dyDescent="0.2">
      <c r="A433" s="80">
        <v>423</v>
      </c>
      <c r="B433" s="87"/>
      <c r="C433" s="87" t="s">
        <v>38</v>
      </c>
      <c r="D433" s="83">
        <v>10</v>
      </c>
      <c r="E433" s="66">
        <v>12</v>
      </c>
      <c r="F433" s="66" t="s">
        <v>48</v>
      </c>
      <c r="G433" s="64" t="s">
        <v>122</v>
      </c>
      <c r="H433" s="64">
        <v>1</v>
      </c>
      <c r="I433" s="74">
        <f t="shared" si="6"/>
        <v>10254.4</v>
      </c>
      <c r="J433" s="79" t="s">
        <v>120</v>
      </c>
    </row>
    <row r="434" spans="1:220" ht="30" customHeight="1" x14ac:dyDescent="0.2">
      <c r="A434" s="80">
        <v>424</v>
      </c>
      <c r="B434" s="87"/>
      <c r="C434" s="87" t="s">
        <v>38</v>
      </c>
      <c r="D434" s="82">
        <v>86</v>
      </c>
      <c r="E434" s="66">
        <v>12</v>
      </c>
      <c r="F434" s="66" t="s">
        <v>48</v>
      </c>
      <c r="G434" s="64" t="s">
        <v>122</v>
      </c>
      <c r="H434" s="64">
        <v>2</v>
      </c>
      <c r="I434" s="74">
        <f t="shared" si="6"/>
        <v>20508.8</v>
      </c>
      <c r="J434" s="79" t="s">
        <v>120</v>
      </c>
    </row>
    <row r="435" spans="1:220" ht="30" customHeight="1" x14ac:dyDescent="0.2">
      <c r="A435" s="80">
        <v>425</v>
      </c>
      <c r="B435" s="87"/>
      <c r="C435" s="87" t="s">
        <v>38</v>
      </c>
      <c r="D435" s="82">
        <v>80</v>
      </c>
      <c r="E435" s="66">
        <v>7</v>
      </c>
      <c r="F435" s="64" t="s">
        <v>57</v>
      </c>
      <c r="G435" s="64" t="s">
        <v>122</v>
      </c>
      <c r="H435" s="69">
        <v>2</v>
      </c>
      <c r="I435" s="74">
        <f t="shared" si="6"/>
        <v>20508.8</v>
      </c>
      <c r="J435" s="79" t="s">
        <v>120</v>
      </c>
    </row>
    <row r="436" spans="1:220" ht="30" customHeight="1" x14ac:dyDescent="0.2">
      <c r="A436" s="80">
        <v>426</v>
      </c>
      <c r="B436" s="87" t="s">
        <v>38</v>
      </c>
      <c r="C436" s="87"/>
      <c r="D436" s="82">
        <v>91</v>
      </c>
      <c r="E436" s="66">
        <v>12</v>
      </c>
      <c r="F436" s="64" t="s">
        <v>55</v>
      </c>
      <c r="G436" s="64" t="s">
        <v>122</v>
      </c>
      <c r="H436" s="64">
        <v>2</v>
      </c>
      <c r="I436" s="74">
        <f t="shared" si="6"/>
        <v>20508.8</v>
      </c>
      <c r="J436" s="79" t="s">
        <v>120</v>
      </c>
    </row>
    <row r="437" spans="1:220" ht="30" customHeight="1" x14ac:dyDescent="0.2">
      <c r="A437" s="80">
        <v>427</v>
      </c>
      <c r="B437" s="87"/>
      <c r="C437" s="87" t="s">
        <v>38</v>
      </c>
      <c r="D437" s="82">
        <v>87</v>
      </c>
      <c r="E437" s="66">
        <v>4</v>
      </c>
      <c r="F437" s="64" t="s">
        <v>46</v>
      </c>
      <c r="G437" s="64" t="s">
        <v>122</v>
      </c>
      <c r="H437" s="64">
        <v>2</v>
      </c>
      <c r="I437" s="74">
        <f t="shared" si="6"/>
        <v>20508.8</v>
      </c>
      <c r="J437" s="79" t="s">
        <v>120</v>
      </c>
    </row>
    <row r="438" spans="1:220" s="67" customFormat="1" ht="30" customHeight="1" x14ac:dyDescent="0.2">
      <c r="A438" s="80">
        <v>428</v>
      </c>
      <c r="B438" s="87"/>
      <c r="C438" s="87" t="s">
        <v>38</v>
      </c>
      <c r="D438" s="82">
        <v>76</v>
      </c>
      <c r="E438" s="66">
        <v>11</v>
      </c>
      <c r="F438" s="64" t="s">
        <v>72</v>
      </c>
      <c r="G438" s="64" t="s">
        <v>122</v>
      </c>
      <c r="H438" s="64">
        <v>2</v>
      </c>
      <c r="I438" s="74">
        <f t="shared" si="6"/>
        <v>20508.8</v>
      </c>
      <c r="J438" s="79" t="s">
        <v>120</v>
      </c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  <c r="AI438" s="61"/>
      <c r="AJ438" s="61"/>
      <c r="AK438" s="61"/>
      <c r="AL438" s="61"/>
      <c r="AM438" s="61"/>
      <c r="AN438" s="61"/>
      <c r="AO438" s="61"/>
      <c r="AP438" s="61"/>
      <c r="AQ438" s="61"/>
      <c r="AR438" s="61"/>
      <c r="AS438" s="61"/>
      <c r="AT438" s="61"/>
      <c r="AU438" s="61"/>
      <c r="AV438" s="61"/>
      <c r="AW438" s="61"/>
      <c r="AX438" s="61"/>
      <c r="AY438" s="61"/>
      <c r="AZ438" s="61"/>
      <c r="BA438" s="61"/>
      <c r="BB438" s="61"/>
      <c r="BC438" s="61"/>
      <c r="BD438" s="61"/>
      <c r="BE438" s="61"/>
      <c r="BF438" s="61"/>
      <c r="BG438" s="61"/>
      <c r="BH438" s="61"/>
      <c r="BI438" s="61"/>
      <c r="BJ438" s="61"/>
      <c r="BK438" s="61"/>
      <c r="BL438" s="61"/>
      <c r="BM438" s="61"/>
      <c r="BN438" s="61"/>
      <c r="BO438" s="61"/>
      <c r="BP438" s="61"/>
      <c r="BQ438" s="61"/>
      <c r="BR438" s="61"/>
      <c r="BS438" s="61"/>
      <c r="BT438" s="61"/>
      <c r="BU438" s="61"/>
      <c r="BV438" s="61"/>
      <c r="BW438" s="61"/>
      <c r="BX438" s="61"/>
      <c r="BY438" s="61"/>
      <c r="BZ438" s="61"/>
      <c r="CA438" s="61"/>
      <c r="CB438" s="61"/>
      <c r="CC438" s="61"/>
      <c r="CD438" s="61"/>
      <c r="CE438" s="61"/>
      <c r="CF438" s="61"/>
      <c r="CG438" s="61"/>
      <c r="CH438" s="61"/>
      <c r="CI438" s="61"/>
      <c r="CJ438" s="61"/>
      <c r="CK438" s="61"/>
      <c r="CL438" s="61"/>
      <c r="CM438" s="61"/>
      <c r="CN438" s="61"/>
      <c r="CO438" s="61"/>
      <c r="CP438" s="61"/>
      <c r="CQ438" s="61"/>
      <c r="CR438" s="61"/>
      <c r="CS438" s="61"/>
      <c r="CT438" s="61"/>
      <c r="CU438" s="61"/>
      <c r="CV438" s="61"/>
      <c r="CW438" s="61"/>
      <c r="CX438" s="61"/>
      <c r="CY438" s="61"/>
      <c r="CZ438" s="61"/>
      <c r="DA438" s="61"/>
      <c r="DB438" s="61"/>
      <c r="DC438" s="61"/>
      <c r="DD438" s="61"/>
      <c r="DE438" s="61"/>
      <c r="DF438" s="61"/>
      <c r="DG438" s="61"/>
      <c r="DH438" s="61"/>
      <c r="DI438" s="61"/>
      <c r="DJ438" s="61"/>
      <c r="DK438" s="61"/>
      <c r="DL438" s="61"/>
      <c r="DM438" s="61"/>
      <c r="DN438" s="61"/>
      <c r="DO438" s="61"/>
      <c r="DP438" s="61"/>
      <c r="DQ438" s="61"/>
      <c r="DR438" s="61"/>
      <c r="DS438" s="61"/>
      <c r="DT438" s="61"/>
      <c r="DU438" s="61"/>
      <c r="DV438" s="61"/>
      <c r="DW438" s="61"/>
      <c r="DX438" s="61"/>
      <c r="DY438" s="61"/>
      <c r="DZ438" s="61"/>
      <c r="EA438" s="61"/>
      <c r="EB438" s="61"/>
      <c r="EC438" s="61"/>
      <c r="ED438" s="61"/>
      <c r="EE438" s="61"/>
      <c r="EF438" s="61"/>
      <c r="EG438" s="61"/>
      <c r="EH438" s="61"/>
      <c r="EI438" s="61"/>
      <c r="EJ438" s="61"/>
      <c r="EK438" s="61"/>
      <c r="EL438" s="61"/>
      <c r="EM438" s="61"/>
      <c r="EN438" s="61"/>
      <c r="EO438" s="61"/>
      <c r="EP438" s="61"/>
      <c r="EQ438" s="61"/>
      <c r="ER438" s="61"/>
      <c r="ES438" s="61"/>
      <c r="ET438" s="61"/>
      <c r="EU438" s="61"/>
      <c r="EV438" s="61"/>
      <c r="EW438" s="61"/>
      <c r="EX438" s="61"/>
      <c r="EY438" s="61"/>
      <c r="EZ438" s="61"/>
      <c r="FA438" s="61"/>
      <c r="FB438" s="61"/>
      <c r="FC438" s="61"/>
      <c r="FD438" s="61"/>
      <c r="FE438" s="61"/>
      <c r="FF438" s="61"/>
      <c r="FG438" s="61"/>
      <c r="FH438" s="61"/>
      <c r="FI438" s="61"/>
      <c r="FJ438" s="61"/>
      <c r="FK438" s="61"/>
      <c r="FL438" s="61"/>
      <c r="FM438" s="61"/>
      <c r="FN438" s="61"/>
      <c r="FO438" s="61"/>
      <c r="FP438" s="61"/>
      <c r="FQ438" s="61"/>
      <c r="FR438" s="61"/>
      <c r="FS438" s="61"/>
      <c r="FT438" s="61"/>
      <c r="FU438" s="61"/>
      <c r="FV438" s="61"/>
      <c r="FW438" s="61"/>
      <c r="FX438" s="61"/>
      <c r="FY438" s="61"/>
      <c r="FZ438" s="61"/>
      <c r="GA438" s="61"/>
      <c r="GB438" s="61"/>
      <c r="GC438" s="61"/>
      <c r="GD438" s="61"/>
      <c r="GE438" s="61"/>
      <c r="GF438" s="61"/>
      <c r="GG438" s="61"/>
      <c r="GH438" s="61"/>
      <c r="GI438" s="61"/>
      <c r="GJ438" s="61"/>
      <c r="GK438" s="61"/>
      <c r="GL438" s="61"/>
      <c r="GM438" s="61"/>
      <c r="GN438" s="61"/>
      <c r="GO438" s="61"/>
      <c r="GP438" s="61"/>
      <c r="GQ438" s="61"/>
      <c r="GR438" s="61"/>
      <c r="GS438" s="61"/>
      <c r="GT438" s="61"/>
      <c r="GU438" s="61"/>
      <c r="GV438" s="61"/>
      <c r="GW438" s="61"/>
      <c r="GX438" s="61"/>
      <c r="GY438" s="61"/>
      <c r="GZ438" s="61"/>
      <c r="HA438" s="61"/>
      <c r="HB438" s="61"/>
      <c r="HC438" s="61"/>
      <c r="HD438" s="61"/>
      <c r="HE438" s="61"/>
      <c r="HF438" s="61"/>
      <c r="HG438" s="61"/>
      <c r="HH438" s="61"/>
      <c r="HI438" s="61"/>
      <c r="HJ438" s="61"/>
      <c r="HK438" s="61"/>
      <c r="HL438" s="61"/>
    </row>
    <row r="439" spans="1:220" ht="30" customHeight="1" x14ac:dyDescent="0.2">
      <c r="A439" s="80">
        <v>429</v>
      </c>
      <c r="B439" s="87"/>
      <c r="C439" s="87" t="s">
        <v>38</v>
      </c>
      <c r="D439" s="82">
        <v>65</v>
      </c>
      <c r="E439" s="66">
        <v>4</v>
      </c>
      <c r="F439" s="64" t="s">
        <v>46</v>
      </c>
      <c r="G439" s="64" t="s">
        <v>122</v>
      </c>
      <c r="H439" s="64">
        <v>2</v>
      </c>
      <c r="I439" s="74">
        <f t="shared" si="6"/>
        <v>20508.8</v>
      </c>
      <c r="J439" s="79" t="s">
        <v>120</v>
      </c>
    </row>
    <row r="440" spans="1:220" ht="30" customHeight="1" x14ac:dyDescent="0.2">
      <c r="A440" s="80">
        <v>430</v>
      </c>
      <c r="B440" s="87"/>
      <c r="C440" s="87" t="s">
        <v>38</v>
      </c>
      <c r="D440" s="82">
        <v>94</v>
      </c>
      <c r="E440" s="66">
        <v>4</v>
      </c>
      <c r="F440" s="64" t="s">
        <v>46</v>
      </c>
      <c r="G440" s="64" t="s">
        <v>122</v>
      </c>
      <c r="H440" s="64">
        <v>2</v>
      </c>
      <c r="I440" s="74">
        <f t="shared" si="6"/>
        <v>20508.8</v>
      </c>
      <c r="J440" s="79" t="s">
        <v>120</v>
      </c>
    </row>
    <row r="441" spans="1:220" ht="30" customHeight="1" x14ac:dyDescent="0.2">
      <c r="A441" s="80">
        <v>431</v>
      </c>
      <c r="B441" s="87" t="s">
        <v>38</v>
      </c>
      <c r="C441" s="87"/>
      <c r="D441" s="82">
        <v>33</v>
      </c>
      <c r="E441" s="66">
        <v>4</v>
      </c>
      <c r="F441" s="64" t="s">
        <v>76</v>
      </c>
      <c r="G441" s="64" t="s">
        <v>122</v>
      </c>
      <c r="H441" s="64">
        <v>2</v>
      </c>
      <c r="I441" s="74">
        <f t="shared" si="6"/>
        <v>20508.8</v>
      </c>
      <c r="J441" s="79" t="s">
        <v>120</v>
      </c>
    </row>
    <row r="442" spans="1:220" s="67" customFormat="1" ht="30" customHeight="1" x14ac:dyDescent="0.2">
      <c r="A442" s="80">
        <v>432</v>
      </c>
      <c r="B442" s="87" t="s">
        <v>38</v>
      </c>
      <c r="C442" s="87"/>
      <c r="D442" s="82">
        <v>76</v>
      </c>
      <c r="E442" s="66">
        <v>12</v>
      </c>
      <c r="F442" s="64" t="s">
        <v>52</v>
      </c>
      <c r="G442" s="64" t="s">
        <v>122</v>
      </c>
      <c r="H442" s="64">
        <v>2</v>
      </c>
      <c r="I442" s="74">
        <f t="shared" si="6"/>
        <v>20508.8</v>
      </c>
      <c r="J442" s="79" t="s">
        <v>120</v>
      </c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  <c r="AI442" s="61"/>
      <c r="AJ442" s="61"/>
      <c r="AK442" s="61"/>
      <c r="AL442" s="61"/>
      <c r="AM442" s="61"/>
      <c r="AN442" s="61"/>
      <c r="AO442" s="61"/>
      <c r="AP442" s="61"/>
      <c r="AQ442" s="61"/>
      <c r="AR442" s="61"/>
      <c r="AS442" s="61"/>
      <c r="AT442" s="61"/>
      <c r="AU442" s="61"/>
      <c r="AV442" s="61"/>
      <c r="AW442" s="61"/>
      <c r="AX442" s="61"/>
      <c r="AY442" s="61"/>
      <c r="AZ442" s="61"/>
      <c r="BA442" s="61"/>
      <c r="BB442" s="61"/>
      <c r="BC442" s="61"/>
      <c r="BD442" s="61"/>
      <c r="BE442" s="61"/>
      <c r="BF442" s="61"/>
      <c r="BG442" s="61"/>
      <c r="BH442" s="61"/>
      <c r="BI442" s="61"/>
      <c r="BJ442" s="61"/>
      <c r="BK442" s="61"/>
      <c r="BL442" s="61"/>
      <c r="BM442" s="61"/>
      <c r="BN442" s="61"/>
      <c r="BO442" s="61"/>
      <c r="BP442" s="61"/>
      <c r="BQ442" s="61"/>
      <c r="BR442" s="61"/>
      <c r="BS442" s="61"/>
      <c r="BT442" s="61"/>
      <c r="BU442" s="61"/>
      <c r="BV442" s="61"/>
      <c r="BW442" s="61"/>
      <c r="BX442" s="61"/>
      <c r="BY442" s="61"/>
      <c r="BZ442" s="61"/>
      <c r="CA442" s="61"/>
      <c r="CB442" s="61"/>
      <c r="CC442" s="61"/>
      <c r="CD442" s="61"/>
      <c r="CE442" s="61"/>
      <c r="CF442" s="61"/>
      <c r="CG442" s="61"/>
      <c r="CH442" s="61"/>
      <c r="CI442" s="61"/>
      <c r="CJ442" s="61"/>
      <c r="CK442" s="61"/>
      <c r="CL442" s="61"/>
      <c r="CM442" s="61"/>
      <c r="CN442" s="61"/>
      <c r="CO442" s="61"/>
      <c r="CP442" s="61"/>
      <c r="CQ442" s="61"/>
      <c r="CR442" s="61"/>
      <c r="CS442" s="61"/>
      <c r="CT442" s="61"/>
      <c r="CU442" s="61"/>
      <c r="CV442" s="61"/>
      <c r="CW442" s="61"/>
      <c r="CX442" s="61"/>
      <c r="CY442" s="61"/>
      <c r="CZ442" s="61"/>
      <c r="DA442" s="61"/>
      <c r="DB442" s="61"/>
      <c r="DC442" s="61"/>
      <c r="DD442" s="61"/>
      <c r="DE442" s="61"/>
      <c r="DF442" s="61"/>
      <c r="DG442" s="61"/>
      <c r="DH442" s="61"/>
      <c r="DI442" s="61"/>
      <c r="DJ442" s="61"/>
      <c r="DK442" s="61"/>
      <c r="DL442" s="61"/>
      <c r="DM442" s="61"/>
      <c r="DN442" s="61"/>
      <c r="DO442" s="61"/>
      <c r="DP442" s="61"/>
      <c r="DQ442" s="61"/>
      <c r="DR442" s="61"/>
      <c r="DS442" s="61"/>
      <c r="DT442" s="61"/>
      <c r="DU442" s="61"/>
      <c r="DV442" s="61"/>
      <c r="DW442" s="61"/>
      <c r="DX442" s="61"/>
      <c r="DY442" s="61"/>
      <c r="DZ442" s="61"/>
      <c r="EA442" s="61"/>
      <c r="EB442" s="61"/>
      <c r="EC442" s="61"/>
      <c r="ED442" s="61"/>
      <c r="EE442" s="61"/>
      <c r="EF442" s="61"/>
      <c r="EG442" s="61"/>
      <c r="EH442" s="61"/>
      <c r="EI442" s="61"/>
      <c r="EJ442" s="61"/>
      <c r="EK442" s="61"/>
      <c r="EL442" s="61"/>
      <c r="EM442" s="61"/>
      <c r="EN442" s="61"/>
      <c r="EO442" s="61"/>
      <c r="EP442" s="61"/>
      <c r="EQ442" s="61"/>
      <c r="ER442" s="61"/>
      <c r="ES442" s="61"/>
      <c r="ET442" s="61"/>
      <c r="EU442" s="61"/>
      <c r="EV442" s="61"/>
      <c r="EW442" s="61"/>
      <c r="EX442" s="61"/>
      <c r="EY442" s="61"/>
      <c r="EZ442" s="61"/>
      <c r="FA442" s="61"/>
      <c r="FB442" s="61"/>
      <c r="FC442" s="61"/>
      <c r="FD442" s="61"/>
      <c r="FE442" s="61"/>
      <c r="FF442" s="61"/>
      <c r="FG442" s="61"/>
      <c r="FH442" s="61"/>
      <c r="FI442" s="61"/>
      <c r="FJ442" s="61"/>
      <c r="FK442" s="61"/>
      <c r="FL442" s="61"/>
      <c r="FM442" s="61"/>
      <c r="FN442" s="61"/>
      <c r="FO442" s="61"/>
      <c r="FP442" s="61"/>
      <c r="FQ442" s="61"/>
      <c r="FR442" s="61"/>
      <c r="FS442" s="61"/>
      <c r="FT442" s="61"/>
      <c r="FU442" s="61"/>
      <c r="FV442" s="61"/>
      <c r="FW442" s="61"/>
      <c r="FX442" s="61"/>
      <c r="FY442" s="61"/>
      <c r="FZ442" s="61"/>
      <c r="GA442" s="61"/>
      <c r="GB442" s="61"/>
      <c r="GC442" s="61"/>
      <c r="GD442" s="61"/>
      <c r="GE442" s="61"/>
      <c r="GF442" s="61"/>
      <c r="GG442" s="61"/>
      <c r="GH442" s="61"/>
      <c r="GI442" s="61"/>
      <c r="GJ442" s="61"/>
      <c r="GK442" s="61"/>
      <c r="GL442" s="61"/>
      <c r="GM442" s="61"/>
      <c r="GN442" s="61"/>
      <c r="GO442" s="61"/>
      <c r="GP442" s="61"/>
      <c r="GQ442" s="61"/>
      <c r="GR442" s="61"/>
      <c r="GS442" s="61"/>
      <c r="GT442" s="61"/>
      <c r="GU442" s="61"/>
      <c r="GV442" s="61"/>
      <c r="GW442" s="61"/>
      <c r="GX442" s="61"/>
      <c r="GY442" s="61"/>
      <c r="GZ442" s="61"/>
      <c r="HA442" s="61"/>
      <c r="HB442" s="61"/>
      <c r="HC442" s="61"/>
      <c r="HD442" s="61"/>
      <c r="HE442" s="61"/>
      <c r="HF442" s="61"/>
      <c r="HG442" s="61"/>
      <c r="HH442" s="61"/>
      <c r="HI442" s="61"/>
      <c r="HJ442" s="61"/>
      <c r="HK442" s="61"/>
      <c r="HL442" s="61"/>
    </row>
    <row r="443" spans="1:220" ht="30" customHeight="1" x14ac:dyDescent="0.2">
      <c r="A443" s="80">
        <v>433</v>
      </c>
      <c r="B443" s="87"/>
      <c r="C443" s="87" t="s">
        <v>38</v>
      </c>
      <c r="D443" s="82">
        <v>47</v>
      </c>
      <c r="E443" s="66">
        <v>4</v>
      </c>
      <c r="F443" s="64" t="s">
        <v>76</v>
      </c>
      <c r="G443" s="64" t="s">
        <v>122</v>
      </c>
      <c r="H443" s="64">
        <v>1</v>
      </c>
      <c r="I443" s="74">
        <f t="shared" si="6"/>
        <v>10254.4</v>
      </c>
      <c r="J443" s="79" t="s">
        <v>120</v>
      </c>
    </row>
    <row r="444" spans="1:220" ht="30" customHeight="1" x14ac:dyDescent="0.2">
      <c r="A444" s="80">
        <v>434</v>
      </c>
      <c r="B444" s="87"/>
      <c r="C444" s="87" t="s">
        <v>38</v>
      </c>
      <c r="D444" s="82">
        <v>7</v>
      </c>
      <c r="E444" s="66">
        <v>12</v>
      </c>
      <c r="F444" s="64" t="s">
        <v>83</v>
      </c>
      <c r="G444" s="64" t="s">
        <v>122</v>
      </c>
      <c r="H444" s="64">
        <v>2</v>
      </c>
      <c r="I444" s="74">
        <f t="shared" si="6"/>
        <v>20508.8</v>
      </c>
      <c r="J444" s="79" t="s">
        <v>120</v>
      </c>
    </row>
    <row r="445" spans="1:220" ht="30" customHeight="1" x14ac:dyDescent="0.2">
      <c r="A445" s="80">
        <v>435</v>
      </c>
      <c r="B445" s="87"/>
      <c r="C445" s="87" t="s">
        <v>38</v>
      </c>
      <c r="D445" s="82">
        <v>58</v>
      </c>
      <c r="E445" s="66">
        <v>12</v>
      </c>
      <c r="F445" s="64" t="s">
        <v>40</v>
      </c>
      <c r="G445" s="64" t="s">
        <v>122</v>
      </c>
      <c r="H445" s="64">
        <v>2</v>
      </c>
      <c r="I445" s="74">
        <f t="shared" si="6"/>
        <v>20508.8</v>
      </c>
      <c r="J445" s="79" t="s">
        <v>120</v>
      </c>
    </row>
    <row r="446" spans="1:220" ht="30" customHeight="1" x14ac:dyDescent="0.2">
      <c r="A446" s="80">
        <v>436</v>
      </c>
      <c r="B446" s="87"/>
      <c r="C446" s="87" t="s">
        <v>38</v>
      </c>
      <c r="D446" s="82">
        <v>73</v>
      </c>
      <c r="E446" s="66">
        <v>12</v>
      </c>
      <c r="F446" s="64" t="s">
        <v>55</v>
      </c>
      <c r="G446" s="64" t="s">
        <v>122</v>
      </c>
      <c r="H446" s="64">
        <v>2</v>
      </c>
      <c r="I446" s="74">
        <f t="shared" si="6"/>
        <v>20508.8</v>
      </c>
      <c r="J446" s="79" t="s">
        <v>120</v>
      </c>
    </row>
    <row r="447" spans="1:220" ht="30" customHeight="1" x14ac:dyDescent="0.2">
      <c r="A447" s="80">
        <v>437</v>
      </c>
      <c r="B447" s="87" t="s">
        <v>38</v>
      </c>
      <c r="C447" s="87"/>
      <c r="D447" s="82">
        <v>17</v>
      </c>
      <c r="E447" s="66">
        <v>9</v>
      </c>
      <c r="F447" s="66" t="s">
        <v>41</v>
      </c>
      <c r="G447" s="64" t="s">
        <v>122</v>
      </c>
      <c r="H447" s="64">
        <v>2</v>
      </c>
      <c r="I447" s="74">
        <f t="shared" si="6"/>
        <v>20508.8</v>
      </c>
      <c r="J447" s="79" t="s">
        <v>120</v>
      </c>
    </row>
    <row r="448" spans="1:220" ht="30" customHeight="1" x14ac:dyDescent="0.2">
      <c r="A448" s="80">
        <v>438</v>
      </c>
      <c r="B448" s="87"/>
      <c r="C448" s="87" t="s">
        <v>38</v>
      </c>
      <c r="D448" s="82">
        <v>9</v>
      </c>
      <c r="E448" s="66">
        <v>9</v>
      </c>
      <c r="F448" s="66" t="s">
        <v>41</v>
      </c>
      <c r="G448" s="64" t="s">
        <v>122</v>
      </c>
      <c r="H448" s="64">
        <v>2</v>
      </c>
      <c r="I448" s="74">
        <f t="shared" si="6"/>
        <v>20508.8</v>
      </c>
      <c r="J448" s="79" t="s">
        <v>120</v>
      </c>
    </row>
    <row r="449" spans="1:220" ht="30" customHeight="1" x14ac:dyDescent="0.2">
      <c r="A449" s="80">
        <v>439</v>
      </c>
      <c r="B449" s="87" t="s">
        <v>38</v>
      </c>
      <c r="C449" s="87"/>
      <c r="D449" s="82">
        <v>74</v>
      </c>
      <c r="E449" s="66">
        <v>11</v>
      </c>
      <c r="F449" s="64" t="s">
        <v>43</v>
      </c>
      <c r="G449" s="64" t="s">
        <v>122</v>
      </c>
      <c r="H449" s="64">
        <v>2</v>
      </c>
      <c r="I449" s="74">
        <f t="shared" si="6"/>
        <v>20508.8</v>
      </c>
      <c r="J449" s="79" t="s">
        <v>120</v>
      </c>
    </row>
    <row r="450" spans="1:220" ht="30" customHeight="1" x14ac:dyDescent="0.2">
      <c r="A450" s="80">
        <v>440</v>
      </c>
      <c r="B450" s="87"/>
      <c r="C450" s="87" t="s">
        <v>38</v>
      </c>
      <c r="D450" s="82">
        <v>9</v>
      </c>
      <c r="E450" s="66">
        <v>3</v>
      </c>
      <c r="F450" s="64" t="s">
        <v>95</v>
      </c>
      <c r="G450" s="64" t="s">
        <v>122</v>
      </c>
      <c r="H450" s="64">
        <v>2</v>
      </c>
      <c r="I450" s="74">
        <f t="shared" si="6"/>
        <v>20508.8</v>
      </c>
      <c r="J450" s="79" t="s">
        <v>120</v>
      </c>
    </row>
    <row r="451" spans="1:220" ht="30" customHeight="1" x14ac:dyDescent="0.2">
      <c r="A451" s="80">
        <v>441</v>
      </c>
      <c r="B451" s="87"/>
      <c r="C451" s="87" t="s">
        <v>38</v>
      </c>
      <c r="D451" s="82">
        <v>63</v>
      </c>
      <c r="E451" s="66">
        <v>12</v>
      </c>
      <c r="F451" s="64" t="s">
        <v>94</v>
      </c>
      <c r="G451" s="64" t="s">
        <v>122</v>
      </c>
      <c r="H451" s="64">
        <v>2</v>
      </c>
      <c r="I451" s="74">
        <f t="shared" si="6"/>
        <v>20508.8</v>
      </c>
      <c r="J451" s="79" t="s">
        <v>120</v>
      </c>
    </row>
    <row r="452" spans="1:220" ht="30" customHeight="1" x14ac:dyDescent="0.2">
      <c r="A452" s="80">
        <v>442</v>
      </c>
      <c r="B452" s="87"/>
      <c r="C452" s="87" t="s">
        <v>38</v>
      </c>
      <c r="D452" s="82">
        <v>11</v>
      </c>
      <c r="E452" s="66">
        <v>3</v>
      </c>
      <c r="F452" s="64" t="s">
        <v>85</v>
      </c>
      <c r="G452" s="64" t="s">
        <v>122</v>
      </c>
      <c r="H452" s="64">
        <v>2</v>
      </c>
      <c r="I452" s="74">
        <f t="shared" si="6"/>
        <v>20508.8</v>
      </c>
      <c r="J452" s="79" t="s">
        <v>120</v>
      </c>
    </row>
    <row r="453" spans="1:220" s="67" customFormat="1" ht="30" customHeight="1" x14ac:dyDescent="0.2">
      <c r="A453" s="80">
        <v>443</v>
      </c>
      <c r="B453" s="87" t="s">
        <v>38</v>
      </c>
      <c r="C453" s="87"/>
      <c r="D453" s="82">
        <v>79</v>
      </c>
      <c r="E453" s="66">
        <v>1</v>
      </c>
      <c r="F453" s="64" t="s">
        <v>65</v>
      </c>
      <c r="G453" s="64" t="s">
        <v>122</v>
      </c>
      <c r="H453" s="64">
        <v>2</v>
      </c>
      <c r="I453" s="74">
        <f t="shared" si="6"/>
        <v>20508.8</v>
      </c>
      <c r="J453" s="79" t="s">
        <v>120</v>
      </c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  <c r="AI453" s="61"/>
      <c r="AJ453" s="61"/>
      <c r="AK453" s="61"/>
      <c r="AL453" s="61"/>
      <c r="AM453" s="61"/>
      <c r="AN453" s="61"/>
      <c r="AO453" s="61"/>
      <c r="AP453" s="61"/>
      <c r="AQ453" s="61"/>
      <c r="AR453" s="61"/>
      <c r="AS453" s="61"/>
      <c r="AT453" s="61"/>
      <c r="AU453" s="61"/>
      <c r="AV453" s="61"/>
      <c r="AW453" s="61"/>
      <c r="AX453" s="61"/>
      <c r="AY453" s="61"/>
      <c r="AZ453" s="61"/>
      <c r="BA453" s="61"/>
      <c r="BB453" s="61"/>
      <c r="BC453" s="61"/>
      <c r="BD453" s="61"/>
      <c r="BE453" s="61"/>
      <c r="BF453" s="61"/>
      <c r="BG453" s="61"/>
      <c r="BH453" s="61"/>
      <c r="BI453" s="61"/>
      <c r="BJ453" s="61"/>
      <c r="BK453" s="61"/>
      <c r="BL453" s="61"/>
      <c r="BM453" s="61"/>
      <c r="BN453" s="61"/>
      <c r="BO453" s="61"/>
      <c r="BP453" s="61"/>
      <c r="BQ453" s="61"/>
      <c r="BR453" s="61"/>
      <c r="BS453" s="61"/>
      <c r="BT453" s="61"/>
      <c r="BU453" s="61"/>
      <c r="BV453" s="61"/>
      <c r="BW453" s="61"/>
      <c r="BX453" s="61"/>
      <c r="BY453" s="61"/>
      <c r="BZ453" s="61"/>
      <c r="CA453" s="61"/>
      <c r="CB453" s="61"/>
      <c r="CC453" s="61"/>
      <c r="CD453" s="61"/>
      <c r="CE453" s="61"/>
      <c r="CF453" s="61"/>
      <c r="CG453" s="61"/>
      <c r="CH453" s="61"/>
      <c r="CI453" s="61"/>
      <c r="CJ453" s="61"/>
      <c r="CK453" s="61"/>
      <c r="CL453" s="61"/>
      <c r="CM453" s="61"/>
      <c r="CN453" s="61"/>
      <c r="CO453" s="61"/>
      <c r="CP453" s="61"/>
      <c r="CQ453" s="61"/>
      <c r="CR453" s="61"/>
      <c r="CS453" s="61"/>
      <c r="CT453" s="61"/>
      <c r="CU453" s="61"/>
      <c r="CV453" s="61"/>
      <c r="CW453" s="61"/>
      <c r="CX453" s="61"/>
      <c r="CY453" s="61"/>
      <c r="CZ453" s="61"/>
      <c r="DA453" s="61"/>
      <c r="DB453" s="61"/>
      <c r="DC453" s="61"/>
      <c r="DD453" s="61"/>
      <c r="DE453" s="61"/>
      <c r="DF453" s="61"/>
      <c r="DG453" s="61"/>
      <c r="DH453" s="61"/>
      <c r="DI453" s="61"/>
      <c r="DJ453" s="61"/>
      <c r="DK453" s="61"/>
      <c r="DL453" s="61"/>
      <c r="DM453" s="61"/>
      <c r="DN453" s="61"/>
      <c r="DO453" s="61"/>
      <c r="DP453" s="61"/>
      <c r="DQ453" s="61"/>
      <c r="DR453" s="61"/>
      <c r="DS453" s="61"/>
      <c r="DT453" s="61"/>
      <c r="DU453" s="61"/>
      <c r="DV453" s="61"/>
      <c r="DW453" s="61"/>
      <c r="DX453" s="61"/>
      <c r="DY453" s="61"/>
      <c r="DZ453" s="61"/>
      <c r="EA453" s="61"/>
      <c r="EB453" s="61"/>
      <c r="EC453" s="61"/>
      <c r="ED453" s="61"/>
      <c r="EE453" s="61"/>
      <c r="EF453" s="61"/>
      <c r="EG453" s="61"/>
      <c r="EH453" s="61"/>
      <c r="EI453" s="61"/>
      <c r="EJ453" s="61"/>
      <c r="EK453" s="61"/>
      <c r="EL453" s="61"/>
      <c r="EM453" s="61"/>
      <c r="EN453" s="61"/>
      <c r="EO453" s="61"/>
      <c r="EP453" s="61"/>
      <c r="EQ453" s="61"/>
      <c r="ER453" s="61"/>
      <c r="ES453" s="61"/>
      <c r="ET453" s="61"/>
      <c r="EU453" s="61"/>
      <c r="EV453" s="61"/>
      <c r="EW453" s="61"/>
      <c r="EX453" s="61"/>
      <c r="EY453" s="61"/>
      <c r="EZ453" s="61"/>
      <c r="FA453" s="61"/>
      <c r="FB453" s="61"/>
      <c r="FC453" s="61"/>
      <c r="FD453" s="61"/>
      <c r="FE453" s="61"/>
      <c r="FF453" s="61"/>
      <c r="FG453" s="61"/>
      <c r="FH453" s="61"/>
      <c r="FI453" s="61"/>
      <c r="FJ453" s="61"/>
      <c r="FK453" s="61"/>
      <c r="FL453" s="61"/>
      <c r="FM453" s="61"/>
      <c r="FN453" s="61"/>
      <c r="FO453" s="61"/>
      <c r="FP453" s="61"/>
      <c r="FQ453" s="61"/>
      <c r="FR453" s="61"/>
      <c r="FS453" s="61"/>
      <c r="FT453" s="61"/>
      <c r="FU453" s="61"/>
      <c r="FV453" s="61"/>
      <c r="FW453" s="61"/>
      <c r="FX453" s="61"/>
      <c r="FY453" s="61"/>
      <c r="FZ453" s="61"/>
      <c r="GA453" s="61"/>
      <c r="GB453" s="61"/>
      <c r="GC453" s="61"/>
      <c r="GD453" s="61"/>
      <c r="GE453" s="61"/>
      <c r="GF453" s="61"/>
      <c r="GG453" s="61"/>
      <c r="GH453" s="61"/>
      <c r="GI453" s="61"/>
      <c r="GJ453" s="61"/>
      <c r="GK453" s="61"/>
      <c r="GL453" s="61"/>
      <c r="GM453" s="61"/>
      <c r="GN453" s="61"/>
      <c r="GO453" s="61"/>
      <c r="GP453" s="61"/>
      <c r="GQ453" s="61"/>
      <c r="GR453" s="61"/>
      <c r="GS453" s="61"/>
      <c r="GT453" s="61"/>
      <c r="GU453" s="61"/>
      <c r="GV453" s="61"/>
      <c r="GW453" s="61"/>
      <c r="GX453" s="61"/>
      <c r="GY453" s="61"/>
      <c r="GZ453" s="61"/>
      <c r="HA453" s="61"/>
      <c r="HB453" s="61"/>
      <c r="HC453" s="61"/>
      <c r="HD453" s="61"/>
      <c r="HE453" s="61"/>
      <c r="HF453" s="61"/>
      <c r="HG453" s="61"/>
      <c r="HH453" s="61"/>
      <c r="HI453" s="61"/>
      <c r="HJ453" s="61"/>
      <c r="HK453" s="61"/>
      <c r="HL453" s="61"/>
    </row>
    <row r="454" spans="1:220" ht="30" customHeight="1" x14ac:dyDescent="0.2">
      <c r="A454" s="80">
        <v>444</v>
      </c>
      <c r="B454" s="87" t="s">
        <v>38</v>
      </c>
      <c r="C454" s="87"/>
      <c r="D454" s="82">
        <v>35</v>
      </c>
      <c r="E454" s="66">
        <v>12</v>
      </c>
      <c r="F454" s="64" t="s">
        <v>40</v>
      </c>
      <c r="G454" s="64" t="s">
        <v>122</v>
      </c>
      <c r="H454" s="64">
        <v>2</v>
      </c>
      <c r="I454" s="74">
        <f t="shared" si="6"/>
        <v>20508.8</v>
      </c>
      <c r="J454" s="79" t="s">
        <v>120</v>
      </c>
    </row>
    <row r="455" spans="1:220" ht="30" customHeight="1" x14ac:dyDescent="0.2">
      <c r="A455" s="80">
        <v>445</v>
      </c>
      <c r="B455" s="87"/>
      <c r="C455" s="87" t="s">
        <v>38</v>
      </c>
      <c r="D455" s="82">
        <v>35</v>
      </c>
      <c r="E455" s="66">
        <v>2</v>
      </c>
      <c r="F455" s="64" t="s">
        <v>67</v>
      </c>
      <c r="G455" s="64" t="s">
        <v>122</v>
      </c>
      <c r="H455" s="64">
        <v>2</v>
      </c>
      <c r="I455" s="74">
        <f t="shared" si="6"/>
        <v>20508.8</v>
      </c>
      <c r="J455" s="79" t="s">
        <v>120</v>
      </c>
    </row>
    <row r="456" spans="1:220" s="67" customFormat="1" ht="30" customHeight="1" x14ac:dyDescent="0.2">
      <c r="A456" s="80">
        <v>446</v>
      </c>
      <c r="B456" s="87"/>
      <c r="C456" s="87" t="s">
        <v>38</v>
      </c>
      <c r="D456" s="82">
        <v>41</v>
      </c>
      <c r="E456" s="66">
        <v>2</v>
      </c>
      <c r="F456" s="64" t="s">
        <v>67</v>
      </c>
      <c r="G456" s="64" t="s">
        <v>122</v>
      </c>
      <c r="H456" s="64">
        <v>2</v>
      </c>
      <c r="I456" s="74">
        <f t="shared" si="6"/>
        <v>20508.8</v>
      </c>
      <c r="J456" s="79" t="s">
        <v>120</v>
      </c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  <c r="AI456" s="61"/>
      <c r="AJ456" s="61"/>
      <c r="AK456" s="61"/>
      <c r="AL456" s="61"/>
      <c r="AM456" s="61"/>
      <c r="AN456" s="61"/>
      <c r="AO456" s="61"/>
      <c r="AP456" s="61"/>
      <c r="AQ456" s="61"/>
      <c r="AR456" s="61"/>
      <c r="AS456" s="61"/>
      <c r="AT456" s="61"/>
      <c r="AU456" s="61"/>
      <c r="AV456" s="61"/>
      <c r="AW456" s="61"/>
      <c r="AX456" s="61"/>
      <c r="AY456" s="61"/>
      <c r="AZ456" s="61"/>
      <c r="BA456" s="61"/>
      <c r="BB456" s="61"/>
      <c r="BC456" s="61"/>
      <c r="BD456" s="61"/>
      <c r="BE456" s="61"/>
      <c r="BF456" s="61"/>
      <c r="BG456" s="61"/>
      <c r="BH456" s="61"/>
      <c r="BI456" s="61"/>
      <c r="BJ456" s="61"/>
      <c r="BK456" s="61"/>
      <c r="BL456" s="61"/>
      <c r="BM456" s="61"/>
      <c r="BN456" s="61"/>
      <c r="BO456" s="61"/>
      <c r="BP456" s="61"/>
      <c r="BQ456" s="61"/>
      <c r="BR456" s="61"/>
      <c r="BS456" s="61"/>
      <c r="BT456" s="61"/>
      <c r="BU456" s="61"/>
      <c r="BV456" s="61"/>
      <c r="BW456" s="61"/>
      <c r="BX456" s="61"/>
      <c r="BY456" s="61"/>
      <c r="BZ456" s="61"/>
      <c r="CA456" s="61"/>
      <c r="CB456" s="61"/>
      <c r="CC456" s="61"/>
      <c r="CD456" s="61"/>
      <c r="CE456" s="61"/>
      <c r="CF456" s="61"/>
      <c r="CG456" s="61"/>
      <c r="CH456" s="61"/>
      <c r="CI456" s="61"/>
      <c r="CJ456" s="61"/>
      <c r="CK456" s="61"/>
      <c r="CL456" s="61"/>
      <c r="CM456" s="61"/>
      <c r="CN456" s="61"/>
      <c r="CO456" s="61"/>
      <c r="CP456" s="61"/>
      <c r="CQ456" s="61"/>
      <c r="CR456" s="61"/>
      <c r="CS456" s="61"/>
      <c r="CT456" s="61"/>
      <c r="CU456" s="61"/>
      <c r="CV456" s="61"/>
      <c r="CW456" s="61"/>
      <c r="CX456" s="61"/>
      <c r="CY456" s="61"/>
      <c r="CZ456" s="61"/>
      <c r="DA456" s="61"/>
      <c r="DB456" s="61"/>
      <c r="DC456" s="61"/>
      <c r="DD456" s="61"/>
      <c r="DE456" s="61"/>
      <c r="DF456" s="61"/>
      <c r="DG456" s="61"/>
      <c r="DH456" s="61"/>
      <c r="DI456" s="61"/>
      <c r="DJ456" s="61"/>
      <c r="DK456" s="61"/>
      <c r="DL456" s="61"/>
      <c r="DM456" s="61"/>
      <c r="DN456" s="61"/>
      <c r="DO456" s="61"/>
      <c r="DP456" s="61"/>
      <c r="DQ456" s="61"/>
      <c r="DR456" s="61"/>
      <c r="DS456" s="61"/>
      <c r="DT456" s="61"/>
      <c r="DU456" s="61"/>
      <c r="DV456" s="61"/>
      <c r="DW456" s="61"/>
      <c r="DX456" s="61"/>
      <c r="DY456" s="61"/>
      <c r="DZ456" s="61"/>
      <c r="EA456" s="61"/>
      <c r="EB456" s="61"/>
      <c r="EC456" s="61"/>
      <c r="ED456" s="61"/>
      <c r="EE456" s="61"/>
      <c r="EF456" s="61"/>
      <c r="EG456" s="61"/>
      <c r="EH456" s="61"/>
      <c r="EI456" s="61"/>
      <c r="EJ456" s="61"/>
      <c r="EK456" s="61"/>
      <c r="EL456" s="61"/>
      <c r="EM456" s="61"/>
      <c r="EN456" s="61"/>
      <c r="EO456" s="61"/>
      <c r="EP456" s="61"/>
      <c r="EQ456" s="61"/>
      <c r="ER456" s="61"/>
      <c r="ES456" s="61"/>
      <c r="ET456" s="61"/>
      <c r="EU456" s="61"/>
      <c r="EV456" s="61"/>
      <c r="EW456" s="61"/>
      <c r="EX456" s="61"/>
      <c r="EY456" s="61"/>
      <c r="EZ456" s="61"/>
      <c r="FA456" s="61"/>
      <c r="FB456" s="61"/>
      <c r="FC456" s="61"/>
      <c r="FD456" s="61"/>
      <c r="FE456" s="61"/>
      <c r="FF456" s="61"/>
      <c r="FG456" s="61"/>
      <c r="FH456" s="61"/>
      <c r="FI456" s="61"/>
      <c r="FJ456" s="61"/>
      <c r="FK456" s="61"/>
      <c r="FL456" s="61"/>
      <c r="FM456" s="61"/>
      <c r="FN456" s="61"/>
      <c r="FO456" s="61"/>
      <c r="FP456" s="61"/>
      <c r="FQ456" s="61"/>
      <c r="FR456" s="61"/>
      <c r="FS456" s="61"/>
      <c r="FT456" s="61"/>
      <c r="FU456" s="61"/>
      <c r="FV456" s="61"/>
      <c r="FW456" s="61"/>
      <c r="FX456" s="61"/>
      <c r="FY456" s="61"/>
      <c r="FZ456" s="61"/>
      <c r="GA456" s="61"/>
      <c r="GB456" s="61"/>
      <c r="GC456" s="61"/>
      <c r="GD456" s="61"/>
      <c r="GE456" s="61"/>
      <c r="GF456" s="61"/>
      <c r="GG456" s="61"/>
      <c r="GH456" s="61"/>
      <c r="GI456" s="61"/>
      <c r="GJ456" s="61"/>
      <c r="GK456" s="61"/>
      <c r="GL456" s="61"/>
      <c r="GM456" s="61"/>
      <c r="GN456" s="61"/>
      <c r="GO456" s="61"/>
      <c r="GP456" s="61"/>
      <c r="GQ456" s="61"/>
      <c r="GR456" s="61"/>
      <c r="GS456" s="61"/>
      <c r="GT456" s="61"/>
      <c r="GU456" s="61"/>
      <c r="GV456" s="61"/>
      <c r="GW456" s="61"/>
      <c r="GX456" s="61"/>
      <c r="GY456" s="61"/>
      <c r="GZ456" s="61"/>
      <c r="HA456" s="61"/>
      <c r="HB456" s="61"/>
      <c r="HC456" s="61"/>
      <c r="HD456" s="61"/>
      <c r="HE456" s="61"/>
      <c r="HF456" s="61"/>
      <c r="HG456" s="61"/>
      <c r="HH456" s="61"/>
      <c r="HI456" s="61"/>
      <c r="HJ456" s="61"/>
      <c r="HK456" s="61"/>
      <c r="HL456" s="61"/>
    </row>
    <row r="457" spans="1:220" ht="30" customHeight="1" x14ac:dyDescent="0.2">
      <c r="A457" s="80">
        <v>447</v>
      </c>
      <c r="B457" s="87"/>
      <c r="C457" s="87" t="s">
        <v>38</v>
      </c>
      <c r="D457" s="82">
        <v>55</v>
      </c>
      <c r="E457" s="66">
        <v>1</v>
      </c>
      <c r="F457" s="64" t="s">
        <v>65</v>
      </c>
      <c r="G457" s="64" t="s">
        <v>122</v>
      </c>
      <c r="H457" s="64">
        <v>2</v>
      </c>
      <c r="I457" s="74">
        <f t="shared" si="6"/>
        <v>20508.8</v>
      </c>
      <c r="J457" s="79" t="s">
        <v>120</v>
      </c>
    </row>
    <row r="458" spans="1:220" ht="30" customHeight="1" x14ac:dyDescent="0.2">
      <c r="A458" s="80">
        <v>448</v>
      </c>
      <c r="B458" s="87"/>
      <c r="C458" s="87" t="s">
        <v>38</v>
      </c>
      <c r="D458" s="82">
        <v>79</v>
      </c>
      <c r="E458" s="66">
        <v>12</v>
      </c>
      <c r="F458" s="66" t="s">
        <v>48</v>
      </c>
      <c r="G458" s="64" t="s">
        <v>122</v>
      </c>
      <c r="H458" s="64">
        <v>2</v>
      </c>
      <c r="I458" s="74">
        <f t="shared" si="6"/>
        <v>20508.8</v>
      </c>
      <c r="J458" s="79" t="s">
        <v>120</v>
      </c>
    </row>
    <row r="459" spans="1:220" ht="30" customHeight="1" x14ac:dyDescent="0.2">
      <c r="A459" s="80">
        <v>449</v>
      </c>
      <c r="B459" s="87"/>
      <c r="C459" s="87" t="s">
        <v>38</v>
      </c>
      <c r="D459" s="83">
        <v>68</v>
      </c>
      <c r="E459" s="66">
        <v>12</v>
      </c>
      <c r="F459" s="64" t="s">
        <v>40</v>
      </c>
      <c r="G459" s="64" t="s">
        <v>122</v>
      </c>
      <c r="H459" s="64">
        <v>2</v>
      </c>
      <c r="I459" s="74">
        <f t="shared" ref="I459:I522" si="7">SUM(10254.4*H459)</f>
        <v>20508.8</v>
      </c>
      <c r="J459" s="79" t="s">
        <v>120</v>
      </c>
    </row>
    <row r="460" spans="1:220" ht="30" customHeight="1" x14ac:dyDescent="0.2">
      <c r="A460" s="80">
        <v>450</v>
      </c>
      <c r="B460" s="87" t="s">
        <v>38</v>
      </c>
      <c r="C460" s="87"/>
      <c r="D460" s="82">
        <v>29</v>
      </c>
      <c r="E460" s="66">
        <v>12</v>
      </c>
      <c r="F460" s="64" t="s">
        <v>40</v>
      </c>
      <c r="G460" s="64" t="s">
        <v>122</v>
      </c>
      <c r="H460" s="64">
        <v>2</v>
      </c>
      <c r="I460" s="74">
        <f t="shared" si="7"/>
        <v>20508.8</v>
      </c>
      <c r="J460" s="79" t="s">
        <v>120</v>
      </c>
    </row>
    <row r="461" spans="1:220" ht="30" customHeight="1" x14ac:dyDescent="0.2">
      <c r="A461" s="80">
        <v>451</v>
      </c>
      <c r="B461" s="87" t="s">
        <v>38</v>
      </c>
      <c r="C461" s="87"/>
      <c r="D461" s="82">
        <v>4</v>
      </c>
      <c r="E461" s="66">
        <v>12</v>
      </c>
      <c r="F461" s="64" t="s">
        <v>78</v>
      </c>
      <c r="G461" s="64" t="s">
        <v>122</v>
      </c>
      <c r="H461" s="64">
        <v>2</v>
      </c>
      <c r="I461" s="74">
        <f t="shared" si="7"/>
        <v>20508.8</v>
      </c>
      <c r="J461" s="79" t="s">
        <v>120</v>
      </c>
    </row>
    <row r="462" spans="1:220" ht="30" customHeight="1" x14ac:dyDescent="0.2">
      <c r="A462" s="80">
        <v>452</v>
      </c>
      <c r="B462" s="87" t="s">
        <v>38</v>
      </c>
      <c r="C462" s="87"/>
      <c r="D462" s="83">
        <v>4</v>
      </c>
      <c r="E462" s="66">
        <v>12</v>
      </c>
      <c r="F462" s="64" t="s">
        <v>78</v>
      </c>
      <c r="G462" s="64" t="s">
        <v>122</v>
      </c>
      <c r="H462" s="64">
        <v>2</v>
      </c>
      <c r="I462" s="74">
        <f t="shared" si="7"/>
        <v>20508.8</v>
      </c>
      <c r="J462" s="79" t="s">
        <v>120</v>
      </c>
    </row>
    <row r="463" spans="1:220" s="65" customFormat="1" ht="30" customHeight="1" x14ac:dyDescent="0.2">
      <c r="A463" s="80">
        <v>453</v>
      </c>
      <c r="B463" s="87"/>
      <c r="C463" s="87" t="s">
        <v>38</v>
      </c>
      <c r="D463" s="82">
        <v>86</v>
      </c>
      <c r="E463" s="66">
        <v>3</v>
      </c>
      <c r="F463" s="64" t="s">
        <v>109</v>
      </c>
      <c r="G463" s="64" t="s">
        <v>122</v>
      </c>
      <c r="H463" s="64">
        <v>2</v>
      </c>
      <c r="I463" s="74">
        <f t="shared" si="7"/>
        <v>20508.8</v>
      </c>
      <c r="J463" s="79" t="s">
        <v>120</v>
      </c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  <c r="AI463" s="61"/>
      <c r="AJ463" s="61"/>
      <c r="AK463" s="61"/>
      <c r="AL463" s="61"/>
      <c r="AM463" s="61"/>
      <c r="AN463" s="61"/>
      <c r="AO463" s="61"/>
      <c r="AP463" s="61"/>
      <c r="AQ463" s="61"/>
      <c r="AR463" s="61"/>
      <c r="AS463" s="61"/>
      <c r="AT463" s="61"/>
      <c r="AU463" s="61"/>
      <c r="AV463" s="61"/>
      <c r="AW463" s="61"/>
      <c r="AX463" s="61"/>
      <c r="AY463" s="61"/>
      <c r="AZ463" s="61"/>
      <c r="BA463" s="61"/>
      <c r="BB463" s="61"/>
      <c r="BC463" s="61"/>
      <c r="BD463" s="61"/>
      <c r="BE463" s="61"/>
      <c r="BF463" s="61"/>
      <c r="BG463" s="61"/>
      <c r="BH463" s="61"/>
      <c r="BI463" s="61"/>
      <c r="BJ463" s="61"/>
      <c r="BK463" s="61"/>
      <c r="BL463" s="61"/>
      <c r="BM463" s="61"/>
      <c r="BN463" s="61"/>
      <c r="BO463" s="61"/>
      <c r="BP463" s="61"/>
      <c r="BQ463" s="61"/>
      <c r="BR463" s="61"/>
      <c r="BS463" s="61"/>
      <c r="BT463" s="61"/>
      <c r="BU463" s="61"/>
      <c r="BV463" s="61"/>
      <c r="BW463" s="61"/>
      <c r="BX463" s="61"/>
      <c r="BY463" s="61"/>
      <c r="BZ463" s="61"/>
      <c r="CA463" s="61"/>
      <c r="CB463" s="61"/>
      <c r="CC463" s="61"/>
      <c r="CD463" s="61"/>
      <c r="CE463" s="61"/>
      <c r="CF463" s="61"/>
      <c r="CG463" s="61"/>
      <c r="CH463" s="61"/>
      <c r="CI463" s="61"/>
      <c r="CJ463" s="61"/>
      <c r="CK463" s="61"/>
      <c r="CL463" s="61"/>
      <c r="CM463" s="61"/>
      <c r="CN463" s="61"/>
      <c r="CO463" s="61"/>
      <c r="CP463" s="61"/>
      <c r="CQ463" s="61"/>
      <c r="CR463" s="61"/>
      <c r="CS463" s="61"/>
      <c r="CT463" s="61"/>
      <c r="CU463" s="61"/>
      <c r="CV463" s="61"/>
      <c r="CW463" s="61"/>
      <c r="CX463" s="61"/>
      <c r="CY463" s="61"/>
      <c r="CZ463" s="61"/>
      <c r="DA463" s="61"/>
      <c r="DB463" s="61"/>
      <c r="DC463" s="61"/>
      <c r="DD463" s="61"/>
      <c r="DE463" s="61"/>
      <c r="DF463" s="61"/>
      <c r="DG463" s="61"/>
      <c r="DH463" s="61"/>
      <c r="DI463" s="61"/>
      <c r="DJ463" s="61"/>
      <c r="DK463" s="61"/>
      <c r="DL463" s="61"/>
      <c r="DM463" s="61"/>
      <c r="DN463" s="61"/>
      <c r="DO463" s="61"/>
      <c r="DP463" s="61"/>
      <c r="DQ463" s="61"/>
      <c r="DR463" s="61"/>
      <c r="DS463" s="61"/>
      <c r="DT463" s="61"/>
      <c r="DU463" s="61"/>
      <c r="DV463" s="61"/>
      <c r="DW463" s="61"/>
      <c r="DX463" s="61"/>
      <c r="DY463" s="61"/>
      <c r="DZ463" s="61"/>
      <c r="EA463" s="61"/>
      <c r="EB463" s="61"/>
      <c r="EC463" s="61"/>
      <c r="ED463" s="61"/>
      <c r="EE463" s="61"/>
      <c r="EF463" s="61"/>
      <c r="EG463" s="61"/>
      <c r="EH463" s="61"/>
      <c r="EI463" s="61"/>
      <c r="EJ463" s="61"/>
      <c r="EK463" s="61"/>
      <c r="EL463" s="61"/>
      <c r="EM463" s="61"/>
      <c r="EN463" s="61"/>
      <c r="EO463" s="61"/>
      <c r="EP463" s="61"/>
      <c r="EQ463" s="61"/>
      <c r="ER463" s="61"/>
      <c r="ES463" s="61"/>
      <c r="ET463" s="61"/>
      <c r="EU463" s="61"/>
      <c r="EV463" s="61"/>
      <c r="EW463" s="61"/>
      <c r="EX463" s="61"/>
      <c r="EY463" s="61"/>
      <c r="EZ463" s="61"/>
      <c r="FA463" s="61"/>
      <c r="FB463" s="61"/>
      <c r="FC463" s="61"/>
      <c r="FD463" s="61"/>
      <c r="FE463" s="61"/>
      <c r="FF463" s="61"/>
      <c r="FG463" s="61"/>
      <c r="FH463" s="61"/>
      <c r="FI463" s="61"/>
      <c r="FJ463" s="61"/>
      <c r="FK463" s="61"/>
      <c r="FL463" s="61"/>
      <c r="FM463" s="61"/>
      <c r="FN463" s="61"/>
      <c r="FO463" s="61"/>
      <c r="FP463" s="61"/>
      <c r="FQ463" s="61"/>
      <c r="FR463" s="61"/>
      <c r="FS463" s="61"/>
      <c r="FT463" s="61"/>
      <c r="FU463" s="61"/>
      <c r="FV463" s="61"/>
      <c r="FW463" s="61"/>
      <c r="FX463" s="61"/>
      <c r="FY463" s="61"/>
      <c r="FZ463" s="61"/>
      <c r="GA463" s="61"/>
      <c r="GB463" s="61"/>
      <c r="GC463" s="61"/>
      <c r="GD463" s="61"/>
      <c r="GE463" s="61"/>
      <c r="GF463" s="61"/>
      <c r="GG463" s="61"/>
      <c r="GH463" s="61"/>
      <c r="GI463" s="61"/>
      <c r="GJ463" s="61"/>
      <c r="GK463" s="61"/>
      <c r="GL463" s="61"/>
      <c r="GM463" s="61"/>
      <c r="GN463" s="61"/>
      <c r="GO463" s="61"/>
      <c r="GP463" s="61"/>
      <c r="GQ463" s="61"/>
      <c r="GR463" s="61"/>
      <c r="GS463" s="61"/>
      <c r="GT463" s="61"/>
      <c r="GU463" s="61"/>
      <c r="GV463" s="61"/>
      <c r="GW463" s="61"/>
      <c r="GX463" s="61"/>
      <c r="GY463" s="61"/>
      <c r="GZ463" s="61"/>
      <c r="HA463" s="61"/>
      <c r="HB463" s="61"/>
      <c r="HC463" s="61"/>
      <c r="HD463" s="61"/>
      <c r="HE463" s="61"/>
      <c r="HF463" s="61"/>
      <c r="HG463" s="61"/>
      <c r="HH463" s="61"/>
      <c r="HI463" s="61"/>
      <c r="HJ463" s="61"/>
      <c r="HK463" s="61"/>
      <c r="HL463" s="61"/>
    </row>
    <row r="464" spans="1:220" ht="30" customHeight="1" x14ac:dyDescent="0.2">
      <c r="A464" s="80">
        <v>454</v>
      </c>
      <c r="B464" s="87"/>
      <c r="C464" s="87" t="s">
        <v>38</v>
      </c>
      <c r="D464" s="82">
        <v>48</v>
      </c>
      <c r="E464" s="66">
        <v>12</v>
      </c>
      <c r="F464" s="64" t="s">
        <v>94</v>
      </c>
      <c r="G464" s="64" t="s">
        <v>122</v>
      </c>
      <c r="H464" s="64">
        <v>2</v>
      </c>
      <c r="I464" s="74">
        <f t="shared" si="7"/>
        <v>20508.8</v>
      </c>
      <c r="J464" s="79" t="s">
        <v>120</v>
      </c>
    </row>
    <row r="465" spans="1:220" ht="30" customHeight="1" x14ac:dyDescent="0.2">
      <c r="A465" s="80">
        <v>455</v>
      </c>
      <c r="B465" s="87" t="s">
        <v>38</v>
      </c>
      <c r="C465" s="87"/>
      <c r="D465" s="82">
        <v>74</v>
      </c>
      <c r="E465" s="66">
        <v>12</v>
      </c>
      <c r="F465" s="66" t="s">
        <v>48</v>
      </c>
      <c r="G465" s="64" t="s">
        <v>122</v>
      </c>
      <c r="H465" s="64">
        <v>2</v>
      </c>
      <c r="I465" s="74">
        <f t="shared" si="7"/>
        <v>20508.8</v>
      </c>
      <c r="J465" s="79" t="s">
        <v>120</v>
      </c>
    </row>
    <row r="466" spans="1:220" ht="30" customHeight="1" x14ac:dyDescent="0.2">
      <c r="A466" s="80">
        <v>456</v>
      </c>
      <c r="B466" s="87"/>
      <c r="C466" s="87" t="s">
        <v>38</v>
      </c>
      <c r="D466" s="82">
        <v>46</v>
      </c>
      <c r="E466" s="66">
        <v>4</v>
      </c>
      <c r="F466" s="64" t="s">
        <v>46</v>
      </c>
      <c r="G466" s="64" t="s">
        <v>122</v>
      </c>
      <c r="H466" s="64">
        <v>2</v>
      </c>
      <c r="I466" s="74">
        <f t="shared" si="7"/>
        <v>20508.8</v>
      </c>
      <c r="J466" s="79" t="s">
        <v>120</v>
      </c>
    </row>
    <row r="467" spans="1:220" ht="30" customHeight="1" x14ac:dyDescent="0.2">
      <c r="A467" s="80">
        <v>457</v>
      </c>
      <c r="B467" s="87"/>
      <c r="C467" s="87" t="s">
        <v>38</v>
      </c>
      <c r="D467" s="82">
        <v>79</v>
      </c>
      <c r="E467" s="66">
        <v>11</v>
      </c>
      <c r="F467" s="64" t="s">
        <v>43</v>
      </c>
      <c r="G467" s="64" t="s">
        <v>122</v>
      </c>
      <c r="H467" s="64">
        <v>2</v>
      </c>
      <c r="I467" s="74">
        <f t="shared" si="7"/>
        <v>20508.8</v>
      </c>
      <c r="J467" s="79" t="s">
        <v>120</v>
      </c>
    </row>
    <row r="468" spans="1:220" ht="30" customHeight="1" x14ac:dyDescent="0.2">
      <c r="A468" s="80">
        <v>458</v>
      </c>
      <c r="B468" s="87" t="s">
        <v>38</v>
      </c>
      <c r="C468" s="87"/>
      <c r="D468" s="82">
        <v>72</v>
      </c>
      <c r="E468" s="66">
        <v>12</v>
      </c>
      <c r="F468" s="64" t="s">
        <v>40</v>
      </c>
      <c r="G468" s="64" t="s">
        <v>122</v>
      </c>
      <c r="H468" s="64">
        <v>1</v>
      </c>
      <c r="I468" s="74">
        <f t="shared" si="7"/>
        <v>10254.4</v>
      </c>
      <c r="J468" s="79" t="s">
        <v>120</v>
      </c>
    </row>
    <row r="469" spans="1:220" ht="30" customHeight="1" x14ac:dyDescent="0.2">
      <c r="A469" s="80">
        <v>459</v>
      </c>
      <c r="B469" s="87"/>
      <c r="C469" s="87" t="s">
        <v>38</v>
      </c>
      <c r="D469" s="82">
        <v>46</v>
      </c>
      <c r="E469" s="66">
        <v>12</v>
      </c>
      <c r="F469" s="64" t="s">
        <v>52</v>
      </c>
      <c r="G469" s="64" t="s">
        <v>122</v>
      </c>
      <c r="H469" s="64">
        <v>2</v>
      </c>
      <c r="I469" s="74">
        <f t="shared" si="7"/>
        <v>20508.8</v>
      </c>
      <c r="J469" s="79" t="s">
        <v>120</v>
      </c>
    </row>
    <row r="470" spans="1:220" ht="30" customHeight="1" x14ac:dyDescent="0.2">
      <c r="A470" s="80">
        <v>460</v>
      </c>
      <c r="B470" s="87" t="s">
        <v>38</v>
      </c>
      <c r="C470" s="87"/>
      <c r="D470" s="82">
        <v>80</v>
      </c>
      <c r="E470" s="66">
        <v>8</v>
      </c>
      <c r="F470" s="64" t="s">
        <v>50</v>
      </c>
      <c r="G470" s="64" t="s">
        <v>122</v>
      </c>
      <c r="H470" s="64">
        <v>2</v>
      </c>
      <c r="I470" s="74">
        <f t="shared" si="7"/>
        <v>20508.8</v>
      </c>
      <c r="J470" s="79" t="s">
        <v>120</v>
      </c>
    </row>
    <row r="471" spans="1:220" s="65" customFormat="1" ht="30" customHeight="1" x14ac:dyDescent="0.2">
      <c r="A471" s="80">
        <v>461</v>
      </c>
      <c r="B471" s="87" t="s">
        <v>38</v>
      </c>
      <c r="C471" s="87"/>
      <c r="D471" s="82">
        <v>7</v>
      </c>
      <c r="E471" s="66">
        <v>12</v>
      </c>
      <c r="F471" s="64" t="s">
        <v>51</v>
      </c>
      <c r="G471" s="64" t="s">
        <v>122</v>
      </c>
      <c r="H471" s="64">
        <v>2</v>
      </c>
      <c r="I471" s="74">
        <f t="shared" si="7"/>
        <v>20508.8</v>
      </c>
      <c r="J471" s="79" t="s">
        <v>120</v>
      </c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  <c r="AI471" s="61"/>
      <c r="AJ471" s="61"/>
      <c r="AK471" s="61"/>
      <c r="AL471" s="61"/>
      <c r="AM471" s="61"/>
      <c r="AN471" s="61"/>
      <c r="AO471" s="61"/>
      <c r="AP471" s="61"/>
      <c r="AQ471" s="61"/>
      <c r="AR471" s="61"/>
      <c r="AS471" s="61"/>
      <c r="AT471" s="61"/>
      <c r="AU471" s="61"/>
      <c r="AV471" s="61"/>
      <c r="AW471" s="61"/>
      <c r="AX471" s="61"/>
      <c r="AY471" s="61"/>
      <c r="AZ471" s="61"/>
      <c r="BA471" s="61"/>
      <c r="BB471" s="61"/>
      <c r="BC471" s="61"/>
      <c r="BD471" s="61"/>
      <c r="BE471" s="61"/>
      <c r="BF471" s="61"/>
      <c r="BG471" s="61"/>
      <c r="BH471" s="61"/>
      <c r="BI471" s="61"/>
      <c r="BJ471" s="61"/>
      <c r="BK471" s="61"/>
      <c r="BL471" s="61"/>
      <c r="BM471" s="61"/>
      <c r="BN471" s="61"/>
      <c r="BO471" s="61"/>
      <c r="BP471" s="61"/>
      <c r="BQ471" s="61"/>
      <c r="BR471" s="61"/>
      <c r="BS471" s="61"/>
      <c r="BT471" s="61"/>
      <c r="BU471" s="61"/>
      <c r="BV471" s="61"/>
      <c r="BW471" s="61"/>
      <c r="BX471" s="61"/>
      <c r="BY471" s="61"/>
      <c r="BZ471" s="61"/>
      <c r="CA471" s="61"/>
      <c r="CB471" s="61"/>
      <c r="CC471" s="61"/>
      <c r="CD471" s="61"/>
      <c r="CE471" s="61"/>
      <c r="CF471" s="61"/>
      <c r="CG471" s="61"/>
      <c r="CH471" s="61"/>
      <c r="CI471" s="61"/>
      <c r="CJ471" s="61"/>
      <c r="CK471" s="61"/>
      <c r="CL471" s="61"/>
      <c r="CM471" s="61"/>
      <c r="CN471" s="61"/>
      <c r="CO471" s="61"/>
      <c r="CP471" s="61"/>
      <c r="CQ471" s="61"/>
      <c r="CR471" s="61"/>
      <c r="CS471" s="61"/>
      <c r="CT471" s="61"/>
      <c r="CU471" s="61"/>
      <c r="CV471" s="61"/>
      <c r="CW471" s="61"/>
      <c r="CX471" s="61"/>
      <c r="CY471" s="61"/>
      <c r="CZ471" s="61"/>
      <c r="DA471" s="61"/>
      <c r="DB471" s="61"/>
      <c r="DC471" s="61"/>
      <c r="DD471" s="61"/>
      <c r="DE471" s="61"/>
      <c r="DF471" s="61"/>
      <c r="DG471" s="61"/>
      <c r="DH471" s="61"/>
      <c r="DI471" s="61"/>
      <c r="DJ471" s="61"/>
      <c r="DK471" s="61"/>
      <c r="DL471" s="61"/>
      <c r="DM471" s="61"/>
      <c r="DN471" s="61"/>
      <c r="DO471" s="61"/>
      <c r="DP471" s="61"/>
      <c r="DQ471" s="61"/>
      <c r="DR471" s="61"/>
      <c r="DS471" s="61"/>
      <c r="DT471" s="61"/>
      <c r="DU471" s="61"/>
      <c r="DV471" s="61"/>
      <c r="DW471" s="61"/>
      <c r="DX471" s="61"/>
      <c r="DY471" s="61"/>
      <c r="DZ471" s="61"/>
      <c r="EA471" s="61"/>
      <c r="EB471" s="61"/>
      <c r="EC471" s="61"/>
      <c r="ED471" s="61"/>
      <c r="EE471" s="61"/>
      <c r="EF471" s="61"/>
      <c r="EG471" s="61"/>
      <c r="EH471" s="61"/>
      <c r="EI471" s="61"/>
      <c r="EJ471" s="61"/>
      <c r="EK471" s="61"/>
      <c r="EL471" s="61"/>
      <c r="EM471" s="61"/>
      <c r="EN471" s="61"/>
      <c r="EO471" s="61"/>
      <c r="EP471" s="61"/>
      <c r="EQ471" s="61"/>
      <c r="ER471" s="61"/>
      <c r="ES471" s="61"/>
      <c r="ET471" s="61"/>
      <c r="EU471" s="61"/>
      <c r="EV471" s="61"/>
      <c r="EW471" s="61"/>
      <c r="EX471" s="61"/>
      <c r="EY471" s="61"/>
      <c r="EZ471" s="61"/>
      <c r="FA471" s="61"/>
      <c r="FB471" s="61"/>
      <c r="FC471" s="61"/>
      <c r="FD471" s="61"/>
      <c r="FE471" s="61"/>
      <c r="FF471" s="61"/>
      <c r="FG471" s="61"/>
      <c r="FH471" s="61"/>
      <c r="FI471" s="61"/>
      <c r="FJ471" s="61"/>
      <c r="FK471" s="61"/>
      <c r="FL471" s="61"/>
      <c r="FM471" s="61"/>
      <c r="FN471" s="61"/>
      <c r="FO471" s="61"/>
      <c r="FP471" s="61"/>
      <c r="FQ471" s="61"/>
      <c r="FR471" s="61"/>
      <c r="FS471" s="61"/>
      <c r="FT471" s="61"/>
      <c r="FU471" s="61"/>
      <c r="FV471" s="61"/>
      <c r="FW471" s="61"/>
      <c r="FX471" s="61"/>
      <c r="FY471" s="61"/>
      <c r="FZ471" s="61"/>
      <c r="GA471" s="61"/>
      <c r="GB471" s="61"/>
      <c r="GC471" s="61"/>
      <c r="GD471" s="61"/>
      <c r="GE471" s="61"/>
      <c r="GF471" s="61"/>
      <c r="GG471" s="61"/>
      <c r="GH471" s="61"/>
      <c r="GI471" s="61"/>
      <c r="GJ471" s="61"/>
      <c r="GK471" s="61"/>
      <c r="GL471" s="61"/>
      <c r="GM471" s="61"/>
      <c r="GN471" s="61"/>
      <c r="GO471" s="61"/>
      <c r="GP471" s="61"/>
      <c r="GQ471" s="61"/>
      <c r="GR471" s="61"/>
      <c r="GS471" s="61"/>
      <c r="GT471" s="61"/>
      <c r="GU471" s="61"/>
      <c r="GV471" s="61"/>
      <c r="GW471" s="61"/>
      <c r="GX471" s="61"/>
      <c r="GY471" s="61"/>
      <c r="GZ471" s="61"/>
      <c r="HA471" s="61"/>
      <c r="HB471" s="61"/>
      <c r="HC471" s="61"/>
      <c r="HD471" s="61"/>
      <c r="HE471" s="61"/>
      <c r="HF471" s="61"/>
      <c r="HG471" s="61"/>
      <c r="HH471" s="61"/>
      <c r="HI471" s="61"/>
      <c r="HJ471" s="61"/>
      <c r="HK471" s="61"/>
      <c r="HL471" s="61"/>
    </row>
    <row r="472" spans="1:220" ht="30" customHeight="1" x14ac:dyDescent="0.2">
      <c r="A472" s="80">
        <v>462</v>
      </c>
      <c r="B472" s="87"/>
      <c r="C472" s="87" t="s">
        <v>38</v>
      </c>
      <c r="D472" s="82">
        <v>38</v>
      </c>
      <c r="E472" s="66">
        <v>7</v>
      </c>
      <c r="F472" s="64" t="s">
        <v>61</v>
      </c>
      <c r="G472" s="64" t="s">
        <v>122</v>
      </c>
      <c r="H472" s="64">
        <v>1</v>
      </c>
      <c r="I472" s="74">
        <f t="shared" si="7"/>
        <v>10254.4</v>
      </c>
      <c r="J472" s="79" t="s">
        <v>120</v>
      </c>
    </row>
    <row r="473" spans="1:220" ht="30" customHeight="1" x14ac:dyDescent="0.2">
      <c r="A473" s="80">
        <v>463</v>
      </c>
      <c r="B473" s="87" t="s">
        <v>38</v>
      </c>
      <c r="C473" s="87"/>
      <c r="D473" s="82">
        <v>12</v>
      </c>
      <c r="E473" s="66">
        <v>9</v>
      </c>
      <c r="F473" s="66" t="s">
        <v>41</v>
      </c>
      <c r="G473" s="64" t="s">
        <v>122</v>
      </c>
      <c r="H473" s="66">
        <v>2</v>
      </c>
      <c r="I473" s="74">
        <f t="shared" si="7"/>
        <v>20508.8</v>
      </c>
      <c r="J473" s="79" t="s">
        <v>120</v>
      </c>
    </row>
    <row r="474" spans="1:220" ht="30" customHeight="1" x14ac:dyDescent="0.2">
      <c r="A474" s="80">
        <v>464</v>
      </c>
      <c r="B474" s="87" t="s">
        <v>38</v>
      </c>
      <c r="C474" s="87"/>
      <c r="D474" s="82">
        <v>10</v>
      </c>
      <c r="E474" s="66">
        <v>12</v>
      </c>
      <c r="F474" s="64" t="s">
        <v>40</v>
      </c>
      <c r="G474" s="64" t="s">
        <v>122</v>
      </c>
      <c r="H474" s="66">
        <v>2</v>
      </c>
      <c r="I474" s="74">
        <f t="shared" si="7"/>
        <v>20508.8</v>
      </c>
      <c r="J474" s="79" t="s">
        <v>120</v>
      </c>
    </row>
    <row r="475" spans="1:220" ht="30" customHeight="1" x14ac:dyDescent="0.2">
      <c r="A475" s="80">
        <v>465</v>
      </c>
      <c r="B475" s="87"/>
      <c r="C475" s="87" t="s">
        <v>38</v>
      </c>
      <c r="D475" s="82">
        <v>74</v>
      </c>
      <c r="E475" s="66">
        <v>12</v>
      </c>
      <c r="F475" s="64" t="s">
        <v>94</v>
      </c>
      <c r="G475" s="64" t="s">
        <v>122</v>
      </c>
      <c r="H475" s="66">
        <v>2</v>
      </c>
      <c r="I475" s="74">
        <f t="shared" si="7"/>
        <v>20508.8</v>
      </c>
      <c r="J475" s="79" t="s">
        <v>120</v>
      </c>
    </row>
    <row r="476" spans="1:220" ht="30" customHeight="1" x14ac:dyDescent="0.2">
      <c r="A476" s="80">
        <v>466</v>
      </c>
      <c r="B476" s="87"/>
      <c r="C476" s="87" t="s">
        <v>38</v>
      </c>
      <c r="D476" s="82">
        <v>84</v>
      </c>
      <c r="E476" s="66">
        <v>4</v>
      </c>
      <c r="F476" s="64" t="s">
        <v>56</v>
      </c>
      <c r="G476" s="64" t="s">
        <v>122</v>
      </c>
      <c r="H476" s="66">
        <v>2</v>
      </c>
      <c r="I476" s="74">
        <f t="shared" si="7"/>
        <v>20508.8</v>
      </c>
      <c r="J476" s="79" t="s">
        <v>120</v>
      </c>
    </row>
    <row r="477" spans="1:220" ht="30" customHeight="1" x14ac:dyDescent="0.2">
      <c r="A477" s="80">
        <v>467</v>
      </c>
      <c r="B477" s="87"/>
      <c r="C477" s="87" t="s">
        <v>38</v>
      </c>
      <c r="D477" s="82">
        <v>67</v>
      </c>
      <c r="E477" s="66">
        <v>5</v>
      </c>
      <c r="F477" s="64" t="s">
        <v>44</v>
      </c>
      <c r="G477" s="64" t="s">
        <v>122</v>
      </c>
      <c r="H477" s="66">
        <v>2</v>
      </c>
      <c r="I477" s="74">
        <f t="shared" si="7"/>
        <v>20508.8</v>
      </c>
      <c r="J477" s="79" t="s">
        <v>120</v>
      </c>
    </row>
    <row r="478" spans="1:220" ht="30" customHeight="1" x14ac:dyDescent="0.2">
      <c r="A478" s="80">
        <v>468</v>
      </c>
      <c r="B478" s="87" t="s">
        <v>38</v>
      </c>
      <c r="C478" s="87"/>
      <c r="D478" s="82">
        <v>7</v>
      </c>
      <c r="E478" s="66">
        <v>12</v>
      </c>
      <c r="F478" s="64" t="s">
        <v>59</v>
      </c>
      <c r="G478" s="64" t="s">
        <v>122</v>
      </c>
      <c r="H478" s="66">
        <v>2</v>
      </c>
      <c r="I478" s="74">
        <f t="shared" si="7"/>
        <v>20508.8</v>
      </c>
      <c r="J478" s="79" t="s">
        <v>120</v>
      </c>
    </row>
    <row r="479" spans="1:220" ht="30" customHeight="1" x14ac:dyDescent="0.2">
      <c r="A479" s="80">
        <v>469</v>
      </c>
      <c r="B479" s="87" t="s">
        <v>38</v>
      </c>
      <c r="C479" s="87"/>
      <c r="D479" s="82">
        <v>13</v>
      </c>
      <c r="E479" s="66">
        <v>12</v>
      </c>
      <c r="F479" s="64" t="s">
        <v>40</v>
      </c>
      <c r="G479" s="64" t="s">
        <v>122</v>
      </c>
      <c r="H479" s="66">
        <v>2</v>
      </c>
      <c r="I479" s="74">
        <f t="shared" si="7"/>
        <v>20508.8</v>
      </c>
      <c r="J479" s="79" t="s">
        <v>120</v>
      </c>
    </row>
    <row r="480" spans="1:220" ht="30" customHeight="1" x14ac:dyDescent="0.2">
      <c r="A480" s="80">
        <v>470</v>
      </c>
      <c r="B480" s="87" t="s">
        <v>38</v>
      </c>
      <c r="C480" s="87"/>
      <c r="D480" s="83">
        <v>11</v>
      </c>
      <c r="E480" s="66">
        <v>12</v>
      </c>
      <c r="F480" s="64" t="s">
        <v>40</v>
      </c>
      <c r="G480" s="64" t="s">
        <v>122</v>
      </c>
      <c r="H480" s="66">
        <v>2</v>
      </c>
      <c r="I480" s="74">
        <f t="shared" si="7"/>
        <v>20508.8</v>
      </c>
      <c r="J480" s="79" t="s">
        <v>120</v>
      </c>
    </row>
    <row r="481" spans="1:220" ht="30" customHeight="1" x14ac:dyDescent="0.2">
      <c r="A481" s="80">
        <v>471</v>
      </c>
      <c r="B481" s="87"/>
      <c r="C481" s="87" t="s">
        <v>38</v>
      </c>
      <c r="D481" s="82">
        <v>75</v>
      </c>
      <c r="E481" s="66">
        <v>4</v>
      </c>
      <c r="F481" s="64" t="s">
        <v>46</v>
      </c>
      <c r="G481" s="64" t="s">
        <v>122</v>
      </c>
      <c r="H481" s="66">
        <v>2</v>
      </c>
      <c r="I481" s="74">
        <f t="shared" si="7"/>
        <v>20508.8</v>
      </c>
      <c r="J481" s="79" t="s">
        <v>120</v>
      </c>
    </row>
    <row r="482" spans="1:220" ht="30" customHeight="1" x14ac:dyDescent="0.2">
      <c r="A482" s="80">
        <v>472</v>
      </c>
      <c r="B482" s="87"/>
      <c r="C482" s="87" t="s">
        <v>38</v>
      </c>
      <c r="D482" s="82">
        <v>53</v>
      </c>
      <c r="E482" s="66">
        <v>12</v>
      </c>
      <c r="F482" s="66" t="s">
        <v>48</v>
      </c>
      <c r="G482" s="64" t="s">
        <v>122</v>
      </c>
      <c r="H482" s="64">
        <v>1</v>
      </c>
      <c r="I482" s="74">
        <f t="shared" si="7"/>
        <v>10254.4</v>
      </c>
      <c r="J482" s="79" t="s">
        <v>120</v>
      </c>
    </row>
    <row r="483" spans="1:220" ht="30" customHeight="1" x14ac:dyDescent="0.2">
      <c r="A483" s="80">
        <v>473</v>
      </c>
      <c r="B483" s="87" t="s">
        <v>38</v>
      </c>
      <c r="C483" s="87"/>
      <c r="D483" s="82">
        <v>10</v>
      </c>
      <c r="E483" s="66">
        <v>12</v>
      </c>
      <c r="F483" s="64" t="s">
        <v>40</v>
      </c>
      <c r="G483" s="64" t="s">
        <v>122</v>
      </c>
      <c r="H483" s="64">
        <v>2</v>
      </c>
      <c r="I483" s="74">
        <f t="shared" si="7"/>
        <v>20508.8</v>
      </c>
      <c r="J483" s="79" t="s">
        <v>120</v>
      </c>
    </row>
    <row r="484" spans="1:220" ht="30" customHeight="1" x14ac:dyDescent="0.2">
      <c r="A484" s="80">
        <v>474</v>
      </c>
      <c r="B484" s="87" t="s">
        <v>38</v>
      </c>
      <c r="C484" s="87"/>
      <c r="D484" s="82">
        <v>40</v>
      </c>
      <c r="E484" s="66">
        <v>7</v>
      </c>
      <c r="F484" s="64" t="s">
        <v>97</v>
      </c>
      <c r="G484" s="64" t="s">
        <v>122</v>
      </c>
      <c r="H484" s="64">
        <v>2</v>
      </c>
      <c r="I484" s="74">
        <f t="shared" si="7"/>
        <v>20508.8</v>
      </c>
      <c r="J484" s="79" t="s">
        <v>120</v>
      </c>
    </row>
    <row r="485" spans="1:220" s="67" customFormat="1" ht="30" customHeight="1" x14ac:dyDescent="0.2">
      <c r="A485" s="80">
        <v>475</v>
      </c>
      <c r="B485" s="87" t="s">
        <v>38</v>
      </c>
      <c r="C485" s="87"/>
      <c r="D485" s="82">
        <v>93</v>
      </c>
      <c r="E485" s="66">
        <v>4</v>
      </c>
      <c r="F485" s="64" t="s">
        <v>42</v>
      </c>
      <c r="G485" s="64" t="s">
        <v>122</v>
      </c>
      <c r="H485" s="64">
        <v>1</v>
      </c>
      <c r="I485" s="74">
        <f t="shared" si="7"/>
        <v>10254.4</v>
      </c>
      <c r="J485" s="79" t="s">
        <v>120</v>
      </c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  <c r="AI485" s="61"/>
      <c r="AJ485" s="61"/>
      <c r="AK485" s="61"/>
      <c r="AL485" s="61"/>
      <c r="AM485" s="61"/>
      <c r="AN485" s="61"/>
      <c r="AO485" s="61"/>
      <c r="AP485" s="61"/>
      <c r="AQ485" s="61"/>
      <c r="AR485" s="61"/>
      <c r="AS485" s="61"/>
      <c r="AT485" s="61"/>
      <c r="AU485" s="61"/>
      <c r="AV485" s="61"/>
      <c r="AW485" s="61"/>
      <c r="AX485" s="61"/>
      <c r="AY485" s="61"/>
      <c r="AZ485" s="61"/>
      <c r="BA485" s="61"/>
      <c r="BB485" s="61"/>
      <c r="BC485" s="61"/>
      <c r="BD485" s="61"/>
      <c r="BE485" s="61"/>
      <c r="BF485" s="61"/>
      <c r="BG485" s="61"/>
      <c r="BH485" s="61"/>
      <c r="BI485" s="61"/>
      <c r="BJ485" s="61"/>
      <c r="BK485" s="61"/>
      <c r="BL485" s="61"/>
      <c r="BM485" s="61"/>
      <c r="BN485" s="61"/>
      <c r="BO485" s="61"/>
      <c r="BP485" s="61"/>
      <c r="BQ485" s="61"/>
      <c r="BR485" s="61"/>
      <c r="BS485" s="61"/>
      <c r="BT485" s="61"/>
      <c r="BU485" s="61"/>
      <c r="BV485" s="61"/>
      <c r="BW485" s="61"/>
      <c r="BX485" s="61"/>
      <c r="BY485" s="61"/>
      <c r="BZ485" s="61"/>
      <c r="CA485" s="61"/>
      <c r="CB485" s="61"/>
      <c r="CC485" s="61"/>
      <c r="CD485" s="61"/>
      <c r="CE485" s="61"/>
      <c r="CF485" s="61"/>
      <c r="CG485" s="61"/>
      <c r="CH485" s="61"/>
      <c r="CI485" s="61"/>
      <c r="CJ485" s="61"/>
      <c r="CK485" s="61"/>
      <c r="CL485" s="61"/>
      <c r="CM485" s="61"/>
      <c r="CN485" s="61"/>
      <c r="CO485" s="61"/>
      <c r="CP485" s="61"/>
      <c r="CQ485" s="61"/>
      <c r="CR485" s="61"/>
      <c r="CS485" s="61"/>
      <c r="CT485" s="61"/>
      <c r="CU485" s="61"/>
      <c r="CV485" s="61"/>
      <c r="CW485" s="61"/>
      <c r="CX485" s="61"/>
      <c r="CY485" s="61"/>
      <c r="CZ485" s="61"/>
      <c r="DA485" s="61"/>
      <c r="DB485" s="61"/>
      <c r="DC485" s="61"/>
      <c r="DD485" s="61"/>
      <c r="DE485" s="61"/>
      <c r="DF485" s="61"/>
      <c r="DG485" s="61"/>
      <c r="DH485" s="61"/>
      <c r="DI485" s="61"/>
      <c r="DJ485" s="61"/>
      <c r="DK485" s="61"/>
      <c r="DL485" s="61"/>
      <c r="DM485" s="61"/>
      <c r="DN485" s="61"/>
      <c r="DO485" s="61"/>
      <c r="DP485" s="61"/>
      <c r="DQ485" s="61"/>
      <c r="DR485" s="61"/>
      <c r="DS485" s="61"/>
      <c r="DT485" s="61"/>
      <c r="DU485" s="61"/>
      <c r="DV485" s="61"/>
      <c r="DW485" s="61"/>
      <c r="DX485" s="61"/>
      <c r="DY485" s="61"/>
      <c r="DZ485" s="61"/>
      <c r="EA485" s="61"/>
      <c r="EB485" s="61"/>
      <c r="EC485" s="61"/>
      <c r="ED485" s="61"/>
      <c r="EE485" s="61"/>
      <c r="EF485" s="61"/>
      <c r="EG485" s="61"/>
      <c r="EH485" s="61"/>
      <c r="EI485" s="61"/>
      <c r="EJ485" s="61"/>
      <c r="EK485" s="61"/>
      <c r="EL485" s="61"/>
      <c r="EM485" s="61"/>
      <c r="EN485" s="61"/>
      <c r="EO485" s="61"/>
      <c r="EP485" s="61"/>
      <c r="EQ485" s="61"/>
      <c r="ER485" s="61"/>
      <c r="ES485" s="61"/>
      <c r="ET485" s="61"/>
      <c r="EU485" s="61"/>
      <c r="EV485" s="61"/>
      <c r="EW485" s="61"/>
      <c r="EX485" s="61"/>
      <c r="EY485" s="61"/>
      <c r="EZ485" s="61"/>
      <c r="FA485" s="61"/>
      <c r="FB485" s="61"/>
      <c r="FC485" s="61"/>
      <c r="FD485" s="61"/>
      <c r="FE485" s="61"/>
      <c r="FF485" s="61"/>
      <c r="FG485" s="61"/>
      <c r="FH485" s="61"/>
      <c r="FI485" s="61"/>
      <c r="FJ485" s="61"/>
      <c r="FK485" s="61"/>
      <c r="FL485" s="61"/>
      <c r="FM485" s="61"/>
      <c r="FN485" s="61"/>
      <c r="FO485" s="61"/>
      <c r="FP485" s="61"/>
      <c r="FQ485" s="61"/>
      <c r="FR485" s="61"/>
      <c r="FS485" s="61"/>
      <c r="FT485" s="61"/>
      <c r="FU485" s="61"/>
      <c r="FV485" s="61"/>
      <c r="FW485" s="61"/>
      <c r="FX485" s="61"/>
      <c r="FY485" s="61"/>
      <c r="FZ485" s="61"/>
      <c r="GA485" s="61"/>
      <c r="GB485" s="61"/>
      <c r="GC485" s="61"/>
      <c r="GD485" s="61"/>
      <c r="GE485" s="61"/>
      <c r="GF485" s="61"/>
      <c r="GG485" s="61"/>
      <c r="GH485" s="61"/>
      <c r="GI485" s="61"/>
      <c r="GJ485" s="61"/>
      <c r="GK485" s="61"/>
      <c r="GL485" s="61"/>
      <c r="GM485" s="61"/>
      <c r="GN485" s="61"/>
      <c r="GO485" s="61"/>
      <c r="GP485" s="61"/>
      <c r="GQ485" s="61"/>
      <c r="GR485" s="61"/>
      <c r="GS485" s="61"/>
      <c r="GT485" s="61"/>
      <c r="GU485" s="61"/>
      <c r="GV485" s="61"/>
      <c r="GW485" s="61"/>
      <c r="GX485" s="61"/>
      <c r="GY485" s="61"/>
      <c r="GZ485" s="61"/>
      <c r="HA485" s="61"/>
      <c r="HB485" s="61"/>
      <c r="HC485" s="61"/>
      <c r="HD485" s="61"/>
      <c r="HE485" s="61"/>
      <c r="HF485" s="61"/>
      <c r="HG485" s="61"/>
      <c r="HH485" s="61"/>
      <c r="HI485" s="61"/>
      <c r="HJ485" s="61"/>
      <c r="HK485" s="61"/>
      <c r="HL485" s="61"/>
    </row>
    <row r="486" spans="1:220" ht="30" customHeight="1" x14ac:dyDescent="0.2">
      <c r="A486" s="80">
        <v>476</v>
      </c>
      <c r="B486" s="87"/>
      <c r="C486" s="87" t="s">
        <v>38</v>
      </c>
      <c r="D486" s="82">
        <v>65</v>
      </c>
      <c r="E486" s="66">
        <v>12</v>
      </c>
      <c r="F486" s="64" t="s">
        <v>40</v>
      </c>
      <c r="G486" s="64" t="s">
        <v>122</v>
      </c>
      <c r="H486" s="64">
        <v>2</v>
      </c>
      <c r="I486" s="74">
        <f t="shared" si="7"/>
        <v>20508.8</v>
      </c>
      <c r="J486" s="79" t="s">
        <v>120</v>
      </c>
    </row>
    <row r="487" spans="1:220" ht="30" customHeight="1" x14ac:dyDescent="0.2">
      <c r="A487" s="80">
        <v>477</v>
      </c>
      <c r="B487" s="87"/>
      <c r="C487" s="87" t="s">
        <v>38</v>
      </c>
      <c r="D487" s="82">
        <v>65</v>
      </c>
      <c r="E487" s="66">
        <v>12</v>
      </c>
      <c r="F487" s="64" t="s">
        <v>40</v>
      </c>
      <c r="G487" s="64" t="s">
        <v>122</v>
      </c>
      <c r="H487" s="64">
        <v>2</v>
      </c>
      <c r="I487" s="74">
        <f t="shared" si="7"/>
        <v>20508.8</v>
      </c>
      <c r="J487" s="79" t="s">
        <v>120</v>
      </c>
    </row>
    <row r="488" spans="1:220" ht="30" customHeight="1" x14ac:dyDescent="0.2">
      <c r="A488" s="80">
        <v>478</v>
      </c>
      <c r="B488" s="87" t="s">
        <v>38</v>
      </c>
      <c r="C488" s="87"/>
      <c r="D488" s="82">
        <v>11</v>
      </c>
      <c r="E488" s="66">
        <v>4</v>
      </c>
      <c r="F488" s="64" t="s">
        <v>66</v>
      </c>
      <c r="G488" s="64" t="s">
        <v>122</v>
      </c>
      <c r="H488" s="64">
        <v>2</v>
      </c>
      <c r="I488" s="74">
        <f t="shared" si="7"/>
        <v>20508.8</v>
      </c>
      <c r="J488" s="79" t="s">
        <v>120</v>
      </c>
    </row>
    <row r="489" spans="1:220" ht="30" customHeight="1" x14ac:dyDescent="0.2">
      <c r="A489" s="80">
        <v>479</v>
      </c>
      <c r="B489" s="87" t="s">
        <v>38</v>
      </c>
      <c r="C489" s="87"/>
      <c r="D489" s="82">
        <v>76</v>
      </c>
      <c r="E489" s="66">
        <v>12</v>
      </c>
      <c r="F489" s="64" t="s">
        <v>40</v>
      </c>
      <c r="G489" s="64" t="s">
        <v>122</v>
      </c>
      <c r="H489" s="64">
        <v>2</v>
      </c>
      <c r="I489" s="74">
        <f t="shared" si="7"/>
        <v>20508.8</v>
      </c>
      <c r="J489" s="79" t="s">
        <v>120</v>
      </c>
    </row>
    <row r="490" spans="1:220" ht="30" customHeight="1" x14ac:dyDescent="0.2">
      <c r="A490" s="80">
        <v>480</v>
      </c>
      <c r="B490" s="87"/>
      <c r="C490" s="87" t="s">
        <v>38</v>
      </c>
      <c r="D490" s="82">
        <v>28</v>
      </c>
      <c r="E490" s="66">
        <v>12</v>
      </c>
      <c r="F490" s="64" t="s">
        <v>78</v>
      </c>
      <c r="G490" s="64" t="s">
        <v>122</v>
      </c>
      <c r="H490" s="64">
        <v>2</v>
      </c>
      <c r="I490" s="74">
        <f t="shared" si="7"/>
        <v>20508.8</v>
      </c>
      <c r="J490" s="79" t="s">
        <v>120</v>
      </c>
    </row>
    <row r="491" spans="1:220" ht="30" customHeight="1" x14ac:dyDescent="0.2">
      <c r="A491" s="80">
        <v>481</v>
      </c>
      <c r="B491" s="87" t="s">
        <v>38</v>
      </c>
      <c r="C491" s="87"/>
      <c r="D491" s="82">
        <v>81</v>
      </c>
      <c r="E491" s="66">
        <v>12</v>
      </c>
      <c r="F491" s="64" t="s">
        <v>40</v>
      </c>
      <c r="G491" s="64" t="s">
        <v>122</v>
      </c>
      <c r="H491" s="64">
        <v>2</v>
      </c>
      <c r="I491" s="74">
        <f t="shared" si="7"/>
        <v>20508.8</v>
      </c>
      <c r="J491" s="79" t="s">
        <v>120</v>
      </c>
    </row>
    <row r="492" spans="1:220" s="67" customFormat="1" ht="30" customHeight="1" x14ac:dyDescent="0.2">
      <c r="A492" s="80">
        <v>482</v>
      </c>
      <c r="B492" s="87" t="s">
        <v>38</v>
      </c>
      <c r="C492" s="87"/>
      <c r="D492" s="82">
        <v>31</v>
      </c>
      <c r="E492" s="66">
        <v>12</v>
      </c>
      <c r="F492" s="64" t="s">
        <v>40</v>
      </c>
      <c r="G492" s="64" t="s">
        <v>122</v>
      </c>
      <c r="H492" s="64">
        <v>2</v>
      </c>
      <c r="I492" s="74">
        <f t="shared" si="7"/>
        <v>20508.8</v>
      </c>
      <c r="J492" s="79" t="s">
        <v>120</v>
      </c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  <c r="AI492" s="61"/>
      <c r="AJ492" s="61"/>
      <c r="AK492" s="61"/>
      <c r="AL492" s="61"/>
      <c r="AM492" s="61"/>
      <c r="AN492" s="61"/>
      <c r="AO492" s="61"/>
      <c r="AP492" s="61"/>
      <c r="AQ492" s="61"/>
      <c r="AR492" s="61"/>
      <c r="AS492" s="61"/>
      <c r="AT492" s="61"/>
      <c r="AU492" s="61"/>
      <c r="AV492" s="61"/>
      <c r="AW492" s="61"/>
      <c r="AX492" s="61"/>
      <c r="AY492" s="61"/>
      <c r="AZ492" s="61"/>
      <c r="BA492" s="61"/>
      <c r="BB492" s="61"/>
      <c r="BC492" s="61"/>
      <c r="BD492" s="61"/>
      <c r="BE492" s="61"/>
      <c r="BF492" s="61"/>
      <c r="BG492" s="61"/>
      <c r="BH492" s="61"/>
      <c r="BI492" s="61"/>
      <c r="BJ492" s="61"/>
      <c r="BK492" s="61"/>
      <c r="BL492" s="61"/>
      <c r="BM492" s="61"/>
      <c r="BN492" s="61"/>
      <c r="BO492" s="61"/>
      <c r="BP492" s="61"/>
      <c r="BQ492" s="61"/>
      <c r="BR492" s="61"/>
      <c r="BS492" s="61"/>
      <c r="BT492" s="61"/>
      <c r="BU492" s="61"/>
      <c r="BV492" s="61"/>
      <c r="BW492" s="61"/>
      <c r="BX492" s="61"/>
      <c r="BY492" s="61"/>
      <c r="BZ492" s="61"/>
      <c r="CA492" s="61"/>
      <c r="CB492" s="61"/>
      <c r="CC492" s="61"/>
      <c r="CD492" s="61"/>
      <c r="CE492" s="61"/>
      <c r="CF492" s="61"/>
      <c r="CG492" s="61"/>
      <c r="CH492" s="61"/>
      <c r="CI492" s="61"/>
      <c r="CJ492" s="61"/>
      <c r="CK492" s="61"/>
      <c r="CL492" s="61"/>
      <c r="CM492" s="61"/>
      <c r="CN492" s="61"/>
      <c r="CO492" s="61"/>
      <c r="CP492" s="61"/>
      <c r="CQ492" s="61"/>
      <c r="CR492" s="61"/>
      <c r="CS492" s="61"/>
      <c r="CT492" s="61"/>
      <c r="CU492" s="61"/>
      <c r="CV492" s="61"/>
      <c r="CW492" s="61"/>
      <c r="CX492" s="61"/>
      <c r="CY492" s="61"/>
      <c r="CZ492" s="61"/>
      <c r="DA492" s="61"/>
      <c r="DB492" s="61"/>
      <c r="DC492" s="61"/>
      <c r="DD492" s="61"/>
      <c r="DE492" s="61"/>
      <c r="DF492" s="61"/>
      <c r="DG492" s="61"/>
      <c r="DH492" s="61"/>
      <c r="DI492" s="61"/>
      <c r="DJ492" s="61"/>
      <c r="DK492" s="61"/>
      <c r="DL492" s="61"/>
      <c r="DM492" s="61"/>
      <c r="DN492" s="61"/>
      <c r="DO492" s="61"/>
      <c r="DP492" s="61"/>
      <c r="DQ492" s="61"/>
      <c r="DR492" s="61"/>
      <c r="DS492" s="61"/>
      <c r="DT492" s="61"/>
      <c r="DU492" s="61"/>
      <c r="DV492" s="61"/>
      <c r="DW492" s="61"/>
      <c r="DX492" s="61"/>
      <c r="DY492" s="61"/>
      <c r="DZ492" s="61"/>
      <c r="EA492" s="61"/>
      <c r="EB492" s="61"/>
      <c r="EC492" s="61"/>
      <c r="ED492" s="61"/>
      <c r="EE492" s="61"/>
      <c r="EF492" s="61"/>
      <c r="EG492" s="61"/>
      <c r="EH492" s="61"/>
      <c r="EI492" s="61"/>
      <c r="EJ492" s="61"/>
      <c r="EK492" s="61"/>
      <c r="EL492" s="61"/>
      <c r="EM492" s="61"/>
      <c r="EN492" s="61"/>
      <c r="EO492" s="61"/>
      <c r="EP492" s="61"/>
      <c r="EQ492" s="61"/>
      <c r="ER492" s="61"/>
      <c r="ES492" s="61"/>
      <c r="ET492" s="61"/>
      <c r="EU492" s="61"/>
      <c r="EV492" s="61"/>
      <c r="EW492" s="61"/>
      <c r="EX492" s="61"/>
      <c r="EY492" s="61"/>
      <c r="EZ492" s="61"/>
      <c r="FA492" s="61"/>
      <c r="FB492" s="61"/>
      <c r="FC492" s="61"/>
      <c r="FD492" s="61"/>
      <c r="FE492" s="61"/>
      <c r="FF492" s="61"/>
      <c r="FG492" s="61"/>
      <c r="FH492" s="61"/>
      <c r="FI492" s="61"/>
      <c r="FJ492" s="61"/>
      <c r="FK492" s="61"/>
      <c r="FL492" s="61"/>
      <c r="FM492" s="61"/>
      <c r="FN492" s="61"/>
      <c r="FO492" s="61"/>
      <c r="FP492" s="61"/>
      <c r="FQ492" s="61"/>
      <c r="FR492" s="61"/>
      <c r="FS492" s="61"/>
      <c r="FT492" s="61"/>
      <c r="FU492" s="61"/>
      <c r="FV492" s="61"/>
      <c r="FW492" s="61"/>
      <c r="FX492" s="61"/>
      <c r="FY492" s="61"/>
      <c r="FZ492" s="61"/>
      <c r="GA492" s="61"/>
      <c r="GB492" s="61"/>
      <c r="GC492" s="61"/>
      <c r="GD492" s="61"/>
      <c r="GE492" s="61"/>
      <c r="GF492" s="61"/>
      <c r="GG492" s="61"/>
      <c r="GH492" s="61"/>
      <c r="GI492" s="61"/>
      <c r="GJ492" s="61"/>
      <c r="GK492" s="61"/>
      <c r="GL492" s="61"/>
      <c r="GM492" s="61"/>
      <c r="GN492" s="61"/>
      <c r="GO492" s="61"/>
      <c r="GP492" s="61"/>
      <c r="GQ492" s="61"/>
      <c r="GR492" s="61"/>
      <c r="GS492" s="61"/>
      <c r="GT492" s="61"/>
      <c r="GU492" s="61"/>
      <c r="GV492" s="61"/>
      <c r="GW492" s="61"/>
      <c r="GX492" s="61"/>
      <c r="GY492" s="61"/>
      <c r="GZ492" s="61"/>
      <c r="HA492" s="61"/>
      <c r="HB492" s="61"/>
      <c r="HC492" s="61"/>
      <c r="HD492" s="61"/>
      <c r="HE492" s="61"/>
      <c r="HF492" s="61"/>
      <c r="HG492" s="61"/>
      <c r="HH492" s="61"/>
      <c r="HI492" s="61"/>
      <c r="HJ492" s="61"/>
      <c r="HK492" s="61"/>
      <c r="HL492" s="61"/>
    </row>
    <row r="493" spans="1:220" ht="30" customHeight="1" x14ac:dyDescent="0.2">
      <c r="A493" s="80">
        <v>483</v>
      </c>
      <c r="B493" s="87"/>
      <c r="C493" s="87" t="s">
        <v>38</v>
      </c>
      <c r="D493" s="82">
        <v>34</v>
      </c>
      <c r="E493" s="66">
        <v>12</v>
      </c>
      <c r="F493" s="64" t="s">
        <v>40</v>
      </c>
      <c r="G493" s="64" t="s">
        <v>122</v>
      </c>
      <c r="H493" s="64">
        <v>2</v>
      </c>
      <c r="I493" s="74">
        <f t="shared" si="7"/>
        <v>20508.8</v>
      </c>
      <c r="J493" s="79" t="s">
        <v>120</v>
      </c>
    </row>
    <row r="494" spans="1:220" ht="30" customHeight="1" x14ac:dyDescent="0.2">
      <c r="A494" s="80">
        <v>484</v>
      </c>
      <c r="B494" s="87" t="s">
        <v>38</v>
      </c>
      <c r="C494" s="87"/>
      <c r="D494" s="82">
        <v>84</v>
      </c>
      <c r="E494" s="66">
        <v>4</v>
      </c>
      <c r="F494" s="64" t="s">
        <v>46</v>
      </c>
      <c r="G494" s="64" t="s">
        <v>122</v>
      </c>
      <c r="H494" s="64">
        <v>1</v>
      </c>
      <c r="I494" s="74">
        <f t="shared" si="7"/>
        <v>10254.4</v>
      </c>
      <c r="J494" s="79" t="s">
        <v>120</v>
      </c>
    </row>
    <row r="495" spans="1:220" ht="30" customHeight="1" x14ac:dyDescent="0.2">
      <c r="A495" s="80">
        <v>485</v>
      </c>
      <c r="B495" s="87" t="s">
        <v>38</v>
      </c>
      <c r="C495" s="87"/>
      <c r="D495" s="82">
        <v>65</v>
      </c>
      <c r="E495" s="66">
        <v>9</v>
      </c>
      <c r="F495" s="64" t="s">
        <v>41</v>
      </c>
      <c r="G495" s="64" t="s">
        <v>122</v>
      </c>
      <c r="H495" s="64">
        <v>2</v>
      </c>
      <c r="I495" s="74">
        <f t="shared" si="7"/>
        <v>20508.8</v>
      </c>
      <c r="J495" s="79" t="s">
        <v>120</v>
      </c>
    </row>
    <row r="496" spans="1:220" ht="30" customHeight="1" x14ac:dyDescent="0.2">
      <c r="A496" s="80">
        <v>486</v>
      </c>
      <c r="B496" s="87" t="s">
        <v>38</v>
      </c>
      <c r="C496" s="87"/>
      <c r="D496" s="82">
        <v>82</v>
      </c>
      <c r="E496" s="66">
        <v>4</v>
      </c>
      <c r="F496" s="64" t="s">
        <v>46</v>
      </c>
      <c r="G496" s="64" t="s">
        <v>122</v>
      </c>
      <c r="H496" s="64">
        <v>2</v>
      </c>
      <c r="I496" s="74">
        <f t="shared" si="7"/>
        <v>20508.8</v>
      </c>
      <c r="J496" s="79" t="s">
        <v>120</v>
      </c>
    </row>
    <row r="497" spans="1:10" ht="30" customHeight="1" x14ac:dyDescent="0.2">
      <c r="A497" s="80">
        <v>487</v>
      </c>
      <c r="B497" s="87" t="s">
        <v>38</v>
      </c>
      <c r="C497" s="87"/>
      <c r="D497" s="82">
        <v>89</v>
      </c>
      <c r="E497" s="66">
        <v>4</v>
      </c>
      <c r="F497" s="64" t="s">
        <v>46</v>
      </c>
      <c r="G497" s="64" t="s">
        <v>122</v>
      </c>
      <c r="H497" s="64">
        <v>2</v>
      </c>
      <c r="I497" s="74">
        <f t="shared" si="7"/>
        <v>20508.8</v>
      </c>
      <c r="J497" s="79" t="s">
        <v>120</v>
      </c>
    </row>
    <row r="498" spans="1:10" ht="30" customHeight="1" x14ac:dyDescent="0.2">
      <c r="A498" s="80">
        <v>488</v>
      </c>
      <c r="B498" s="87"/>
      <c r="C498" s="87" t="s">
        <v>38</v>
      </c>
      <c r="D498" s="82">
        <v>62</v>
      </c>
      <c r="E498" s="66">
        <v>12</v>
      </c>
      <c r="F498" s="64" t="s">
        <v>59</v>
      </c>
      <c r="G498" s="64" t="s">
        <v>122</v>
      </c>
      <c r="H498" s="64">
        <v>2</v>
      </c>
      <c r="I498" s="74">
        <f t="shared" si="7"/>
        <v>20508.8</v>
      </c>
      <c r="J498" s="79" t="s">
        <v>120</v>
      </c>
    </row>
    <row r="499" spans="1:10" ht="30" customHeight="1" x14ac:dyDescent="0.2">
      <c r="A499" s="80">
        <v>489</v>
      </c>
      <c r="B499" s="87"/>
      <c r="C499" s="87" t="s">
        <v>38</v>
      </c>
      <c r="D499" s="82">
        <v>82</v>
      </c>
      <c r="E499" s="66">
        <v>12</v>
      </c>
      <c r="F499" s="64" t="s">
        <v>40</v>
      </c>
      <c r="G499" s="64" t="s">
        <v>122</v>
      </c>
      <c r="H499" s="64">
        <v>2</v>
      </c>
      <c r="I499" s="74">
        <f t="shared" si="7"/>
        <v>20508.8</v>
      </c>
      <c r="J499" s="79" t="s">
        <v>120</v>
      </c>
    </row>
    <row r="500" spans="1:10" ht="30" customHeight="1" x14ac:dyDescent="0.2">
      <c r="A500" s="80">
        <v>490</v>
      </c>
      <c r="B500" s="87" t="s">
        <v>38</v>
      </c>
      <c r="C500" s="87"/>
      <c r="D500" s="82">
        <v>67</v>
      </c>
      <c r="E500" s="66">
        <v>8</v>
      </c>
      <c r="F500" s="64" t="s">
        <v>77</v>
      </c>
      <c r="G500" s="64" t="s">
        <v>122</v>
      </c>
      <c r="H500" s="64">
        <v>2</v>
      </c>
      <c r="I500" s="74">
        <f t="shared" si="7"/>
        <v>20508.8</v>
      </c>
      <c r="J500" s="79" t="s">
        <v>120</v>
      </c>
    </row>
    <row r="501" spans="1:10" ht="30" customHeight="1" x14ac:dyDescent="0.2">
      <c r="A501" s="80">
        <v>491</v>
      </c>
      <c r="B501" s="87" t="s">
        <v>38</v>
      </c>
      <c r="C501" s="87"/>
      <c r="D501" s="82">
        <v>60</v>
      </c>
      <c r="E501" s="66">
        <v>12</v>
      </c>
      <c r="F501" s="64" t="s">
        <v>40</v>
      </c>
      <c r="G501" s="64" t="s">
        <v>122</v>
      </c>
      <c r="H501" s="64">
        <v>2</v>
      </c>
      <c r="I501" s="74">
        <f t="shared" si="7"/>
        <v>20508.8</v>
      </c>
      <c r="J501" s="79" t="s">
        <v>120</v>
      </c>
    </row>
    <row r="502" spans="1:10" ht="30" customHeight="1" x14ac:dyDescent="0.2">
      <c r="A502" s="80">
        <v>492</v>
      </c>
      <c r="B502" s="87" t="s">
        <v>38</v>
      </c>
      <c r="C502" s="87"/>
      <c r="D502" s="82">
        <v>63</v>
      </c>
      <c r="E502" s="66">
        <v>3</v>
      </c>
      <c r="F502" s="64" t="s">
        <v>109</v>
      </c>
      <c r="G502" s="64" t="s">
        <v>122</v>
      </c>
      <c r="H502" s="64">
        <v>2</v>
      </c>
      <c r="I502" s="74">
        <f t="shared" si="7"/>
        <v>20508.8</v>
      </c>
      <c r="J502" s="79" t="s">
        <v>120</v>
      </c>
    </row>
    <row r="503" spans="1:10" ht="30" customHeight="1" x14ac:dyDescent="0.2">
      <c r="A503" s="80">
        <v>493</v>
      </c>
      <c r="B503" s="87" t="s">
        <v>38</v>
      </c>
      <c r="C503" s="87"/>
      <c r="D503" s="82">
        <v>66</v>
      </c>
      <c r="E503" s="66">
        <v>2</v>
      </c>
      <c r="F503" s="64" t="s">
        <v>58</v>
      </c>
      <c r="G503" s="64" t="s">
        <v>122</v>
      </c>
      <c r="H503" s="64">
        <v>2</v>
      </c>
      <c r="I503" s="74">
        <f t="shared" si="7"/>
        <v>20508.8</v>
      </c>
      <c r="J503" s="79" t="s">
        <v>120</v>
      </c>
    </row>
    <row r="504" spans="1:10" ht="30" customHeight="1" x14ac:dyDescent="0.2">
      <c r="A504" s="80">
        <v>494</v>
      </c>
      <c r="B504" s="87"/>
      <c r="C504" s="87" t="s">
        <v>38</v>
      </c>
      <c r="D504" s="82">
        <v>28</v>
      </c>
      <c r="E504" s="66">
        <v>12</v>
      </c>
      <c r="F504" s="66" t="s">
        <v>48</v>
      </c>
      <c r="G504" s="64" t="s">
        <v>122</v>
      </c>
      <c r="H504" s="64">
        <v>2</v>
      </c>
      <c r="I504" s="74">
        <f t="shared" si="7"/>
        <v>20508.8</v>
      </c>
      <c r="J504" s="79" t="s">
        <v>120</v>
      </c>
    </row>
    <row r="505" spans="1:10" ht="30" customHeight="1" x14ac:dyDescent="0.2">
      <c r="A505" s="80">
        <v>495</v>
      </c>
      <c r="B505" s="87"/>
      <c r="C505" s="87" t="s">
        <v>38</v>
      </c>
      <c r="D505" s="82">
        <v>95</v>
      </c>
      <c r="E505" s="66">
        <v>6</v>
      </c>
      <c r="F505" s="64" t="s">
        <v>68</v>
      </c>
      <c r="G505" s="64" t="s">
        <v>122</v>
      </c>
      <c r="H505" s="64">
        <v>2</v>
      </c>
      <c r="I505" s="74">
        <f t="shared" si="7"/>
        <v>20508.8</v>
      </c>
      <c r="J505" s="79" t="s">
        <v>120</v>
      </c>
    </row>
    <row r="506" spans="1:10" ht="30" customHeight="1" x14ac:dyDescent="0.2">
      <c r="A506" s="80">
        <v>496</v>
      </c>
      <c r="B506" s="87"/>
      <c r="C506" s="87" t="s">
        <v>38</v>
      </c>
      <c r="D506" s="82">
        <v>75</v>
      </c>
      <c r="E506" s="66">
        <v>12</v>
      </c>
      <c r="F506" s="64" t="s">
        <v>40</v>
      </c>
      <c r="G506" s="64" t="s">
        <v>122</v>
      </c>
      <c r="H506" s="64">
        <v>2</v>
      </c>
      <c r="I506" s="74">
        <f t="shared" si="7"/>
        <v>20508.8</v>
      </c>
      <c r="J506" s="79" t="s">
        <v>120</v>
      </c>
    </row>
    <row r="507" spans="1:10" ht="30" customHeight="1" x14ac:dyDescent="0.2">
      <c r="A507" s="80">
        <v>497</v>
      </c>
      <c r="B507" s="87"/>
      <c r="C507" s="87" t="s">
        <v>38</v>
      </c>
      <c r="D507" s="82">
        <v>18</v>
      </c>
      <c r="E507" s="66">
        <v>11</v>
      </c>
      <c r="F507" s="64" t="s">
        <v>82</v>
      </c>
      <c r="G507" s="64" t="s">
        <v>122</v>
      </c>
      <c r="H507" s="64">
        <v>2</v>
      </c>
      <c r="I507" s="74">
        <f t="shared" si="7"/>
        <v>20508.8</v>
      </c>
      <c r="J507" s="79" t="s">
        <v>120</v>
      </c>
    </row>
    <row r="508" spans="1:10" ht="30" customHeight="1" x14ac:dyDescent="0.2">
      <c r="A508" s="80">
        <v>498</v>
      </c>
      <c r="B508" s="87" t="s">
        <v>38</v>
      </c>
      <c r="C508" s="87"/>
      <c r="D508" s="82">
        <v>11</v>
      </c>
      <c r="E508" s="66">
        <v>12</v>
      </c>
      <c r="F508" s="64" t="s">
        <v>40</v>
      </c>
      <c r="G508" s="64" t="s">
        <v>122</v>
      </c>
      <c r="H508" s="64">
        <v>2</v>
      </c>
      <c r="I508" s="74">
        <f t="shared" si="7"/>
        <v>20508.8</v>
      </c>
      <c r="J508" s="79" t="s">
        <v>120</v>
      </c>
    </row>
    <row r="509" spans="1:10" ht="30" customHeight="1" x14ac:dyDescent="0.2">
      <c r="A509" s="80">
        <v>499</v>
      </c>
      <c r="B509" s="87" t="s">
        <v>38</v>
      </c>
      <c r="C509" s="87"/>
      <c r="D509" s="82">
        <v>12</v>
      </c>
      <c r="E509" s="66">
        <v>12</v>
      </c>
      <c r="F509" s="64" t="s">
        <v>40</v>
      </c>
      <c r="G509" s="64" t="s">
        <v>122</v>
      </c>
      <c r="H509" s="64">
        <v>2</v>
      </c>
      <c r="I509" s="74">
        <f t="shared" si="7"/>
        <v>20508.8</v>
      </c>
      <c r="J509" s="79" t="s">
        <v>120</v>
      </c>
    </row>
    <row r="510" spans="1:10" ht="30" customHeight="1" x14ac:dyDescent="0.2">
      <c r="A510" s="80">
        <v>500</v>
      </c>
      <c r="B510" s="87" t="s">
        <v>38</v>
      </c>
      <c r="C510" s="87"/>
      <c r="D510" s="82">
        <v>84</v>
      </c>
      <c r="E510" s="66">
        <v>11</v>
      </c>
      <c r="F510" s="64" t="s">
        <v>43</v>
      </c>
      <c r="G510" s="64" t="s">
        <v>122</v>
      </c>
      <c r="H510" s="64">
        <v>2</v>
      </c>
      <c r="I510" s="74">
        <f t="shared" si="7"/>
        <v>20508.8</v>
      </c>
      <c r="J510" s="79" t="s">
        <v>120</v>
      </c>
    </row>
    <row r="511" spans="1:10" ht="30" customHeight="1" x14ac:dyDescent="0.2">
      <c r="A511" s="80">
        <v>501</v>
      </c>
      <c r="B511" s="87" t="s">
        <v>38</v>
      </c>
      <c r="C511" s="87"/>
      <c r="D511" s="82">
        <v>65</v>
      </c>
      <c r="E511" s="66">
        <v>11</v>
      </c>
      <c r="F511" s="64" t="s">
        <v>43</v>
      </c>
      <c r="G511" s="64" t="s">
        <v>122</v>
      </c>
      <c r="H511" s="64">
        <v>2</v>
      </c>
      <c r="I511" s="74">
        <f t="shared" si="7"/>
        <v>20508.8</v>
      </c>
      <c r="J511" s="79" t="s">
        <v>120</v>
      </c>
    </row>
    <row r="512" spans="1:10" ht="30" customHeight="1" x14ac:dyDescent="0.2">
      <c r="A512" s="80">
        <v>502</v>
      </c>
      <c r="B512" s="87" t="s">
        <v>38</v>
      </c>
      <c r="C512" s="87"/>
      <c r="D512" s="82">
        <v>69</v>
      </c>
      <c r="E512" s="66">
        <v>12</v>
      </c>
      <c r="F512" s="64" t="s">
        <v>55</v>
      </c>
      <c r="G512" s="64" t="s">
        <v>122</v>
      </c>
      <c r="H512" s="64">
        <v>2</v>
      </c>
      <c r="I512" s="74">
        <f t="shared" si="7"/>
        <v>20508.8</v>
      </c>
      <c r="J512" s="79" t="s">
        <v>120</v>
      </c>
    </row>
    <row r="513" spans="1:10" ht="30" customHeight="1" x14ac:dyDescent="0.2">
      <c r="A513" s="80">
        <v>503</v>
      </c>
      <c r="B513" s="87" t="s">
        <v>38</v>
      </c>
      <c r="C513" s="87"/>
      <c r="D513" s="82">
        <v>77</v>
      </c>
      <c r="E513" s="66">
        <v>11</v>
      </c>
      <c r="F513" s="64" t="s">
        <v>82</v>
      </c>
      <c r="G513" s="64" t="s">
        <v>122</v>
      </c>
      <c r="H513" s="64">
        <v>2</v>
      </c>
      <c r="I513" s="74">
        <f t="shared" si="7"/>
        <v>20508.8</v>
      </c>
      <c r="J513" s="79" t="s">
        <v>120</v>
      </c>
    </row>
    <row r="514" spans="1:10" ht="30" customHeight="1" x14ac:dyDescent="0.2">
      <c r="A514" s="80">
        <v>504</v>
      </c>
      <c r="B514" s="87" t="s">
        <v>38</v>
      </c>
      <c r="C514" s="87"/>
      <c r="D514" s="82">
        <v>73</v>
      </c>
      <c r="E514" s="66">
        <v>10</v>
      </c>
      <c r="F514" s="64" t="s">
        <v>98</v>
      </c>
      <c r="G514" s="64" t="s">
        <v>122</v>
      </c>
      <c r="H514" s="64">
        <v>2</v>
      </c>
      <c r="I514" s="74">
        <f t="shared" si="7"/>
        <v>20508.8</v>
      </c>
      <c r="J514" s="79" t="s">
        <v>120</v>
      </c>
    </row>
    <row r="515" spans="1:10" ht="30" customHeight="1" x14ac:dyDescent="0.2">
      <c r="A515" s="80">
        <v>505</v>
      </c>
      <c r="B515" s="87" t="s">
        <v>38</v>
      </c>
      <c r="C515" s="87"/>
      <c r="D515" s="82">
        <v>14</v>
      </c>
      <c r="E515" s="66">
        <v>4</v>
      </c>
      <c r="F515" s="66" t="s">
        <v>99</v>
      </c>
      <c r="G515" s="64" t="s">
        <v>122</v>
      </c>
      <c r="H515" s="66">
        <v>1</v>
      </c>
      <c r="I515" s="74">
        <f t="shared" si="7"/>
        <v>10254.4</v>
      </c>
      <c r="J515" s="79" t="s">
        <v>120</v>
      </c>
    </row>
    <row r="516" spans="1:10" ht="30" customHeight="1" x14ac:dyDescent="0.2">
      <c r="A516" s="80">
        <v>506</v>
      </c>
      <c r="B516" s="87" t="s">
        <v>38</v>
      </c>
      <c r="C516" s="87"/>
      <c r="D516" s="82">
        <v>75</v>
      </c>
      <c r="E516" s="66">
        <v>12</v>
      </c>
      <c r="F516" s="64" t="s">
        <v>55</v>
      </c>
      <c r="G516" s="64" t="s">
        <v>122</v>
      </c>
      <c r="H516" s="64">
        <v>2</v>
      </c>
      <c r="I516" s="74">
        <f t="shared" si="7"/>
        <v>20508.8</v>
      </c>
      <c r="J516" s="79" t="s">
        <v>120</v>
      </c>
    </row>
    <row r="517" spans="1:10" ht="30" customHeight="1" x14ac:dyDescent="0.2">
      <c r="A517" s="80">
        <v>507</v>
      </c>
      <c r="B517" s="87"/>
      <c r="C517" s="87" t="s">
        <v>38</v>
      </c>
      <c r="D517" s="82">
        <v>91</v>
      </c>
      <c r="E517" s="66">
        <v>12</v>
      </c>
      <c r="F517" s="64" t="s">
        <v>40</v>
      </c>
      <c r="G517" s="64" t="s">
        <v>122</v>
      </c>
      <c r="H517" s="64">
        <v>2</v>
      </c>
      <c r="I517" s="74">
        <f t="shared" si="7"/>
        <v>20508.8</v>
      </c>
      <c r="J517" s="79" t="s">
        <v>120</v>
      </c>
    </row>
    <row r="518" spans="1:10" ht="30" customHeight="1" x14ac:dyDescent="0.2">
      <c r="A518" s="80">
        <v>508</v>
      </c>
      <c r="B518" s="87"/>
      <c r="C518" s="87" t="s">
        <v>38</v>
      </c>
      <c r="D518" s="82">
        <v>7</v>
      </c>
      <c r="E518" s="66">
        <v>12</v>
      </c>
      <c r="F518" s="66" t="s">
        <v>48</v>
      </c>
      <c r="G518" s="64" t="s">
        <v>122</v>
      </c>
      <c r="H518" s="64">
        <v>2</v>
      </c>
      <c r="I518" s="74">
        <f t="shared" si="7"/>
        <v>20508.8</v>
      </c>
      <c r="J518" s="79" t="s">
        <v>120</v>
      </c>
    </row>
    <row r="519" spans="1:10" ht="30" customHeight="1" x14ac:dyDescent="0.2">
      <c r="A519" s="80">
        <v>509</v>
      </c>
      <c r="B519" s="87"/>
      <c r="C519" s="87" t="s">
        <v>38</v>
      </c>
      <c r="D519" s="82">
        <v>72</v>
      </c>
      <c r="E519" s="66">
        <v>4</v>
      </c>
      <c r="F519" s="64" t="s">
        <v>46</v>
      </c>
      <c r="G519" s="64" t="s">
        <v>122</v>
      </c>
      <c r="H519" s="64">
        <v>2</v>
      </c>
      <c r="I519" s="74">
        <f t="shared" si="7"/>
        <v>20508.8</v>
      </c>
      <c r="J519" s="79" t="s">
        <v>120</v>
      </c>
    </row>
    <row r="520" spans="1:10" ht="30" customHeight="1" x14ac:dyDescent="0.2">
      <c r="A520" s="80">
        <v>510</v>
      </c>
      <c r="B520" s="87"/>
      <c r="C520" s="87" t="s">
        <v>38</v>
      </c>
      <c r="D520" s="82">
        <v>73</v>
      </c>
      <c r="E520" s="66">
        <v>4</v>
      </c>
      <c r="F520" s="64" t="s">
        <v>46</v>
      </c>
      <c r="G520" s="64" t="s">
        <v>122</v>
      </c>
      <c r="H520" s="64">
        <v>2</v>
      </c>
      <c r="I520" s="74">
        <f t="shared" si="7"/>
        <v>20508.8</v>
      </c>
      <c r="J520" s="79" t="s">
        <v>120</v>
      </c>
    </row>
    <row r="521" spans="1:10" ht="30" customHeight="1" x14ac:dyDescent="0.2">
      <c r="A521" s="80">
        <v>511</v>
      </c>
      <c r="B521" s="87" t="s">
        <v>38</v>
      </c>
      <c r="C521" s="87"/>
      <c r="D521" s="82">
        <v>62</v>
      </c>
      <c r="E521" s="66">
        <v>2</v>
      </c>
      <c r="F521" s="64" t="s">
        <v>58</v>
      </c>
      <c r="G521" s="64" t="s">
        <v>122</v>
      </c>
      <c r="H521" s="64">
        <v>2</v>
      </c>
      <c r="I521" s="74">
        <f t="shared" si="7"/>
        <v>20508.8</v>
      </c>
      <c r="J521" s="79" t="s">
        <v>120</v>
      </c>
    </row>
    <row r="522" spans="1:10" ht="30" customHeight="1" x14ac:dyDescent="0.2">
      <c r="A522" s="80">
        <v>512</v>
      </c>
      <c r="B522" s="87" t="s">
        <v>38</v>
      </c>
      <c r="C522" s="87"/>
      <c r="D522" s="83">
        <v>69</v>
      </c>
      <c r="E522" s="66">
        <v>12</v>
      </c>
      <c r="F522" s="64" t="s">
        <v>52</v>
      </c>
      <c r="G522" s="64" t="s">
        <v>122</v>
      </c>
      <c r="H522" s="64">
        <v>2</v>
      </c>
      <c r="I522" s="74">
        <f t="shared" si="7"/>
        <v>20508.8</v>
      </c>
      <c r="J522" s="79" t="s">
        <v>120</v>
      </c>
    </row>
    <row r="523" spans="1:10" ht="30" customHeight="1" x14ac:dyDescent="0.2">
      <c r="A523" s="80">
        <v>513</v>
      </c>
      <c r="B523" s="87"/>
      <c r="C523" s="87" t="s">
        <v>38</v>
      </c>
      <c r="D523" s="82">
        <v>57</v>
      </c>
      <c r="E523" s="66">
        <v>6</v>
      </c>
      <c r="F523" s="64" t="s">
        <v>39</v>
      </c>
      <c r="G523" s="64" t="s">
        <v>122</v>
      </c>
      <c r="H523" s="64">
        <v>2</v>
      </c>
      <c r="I523" s="74">
        <f t="shared" ref="I523:I586" si="8">SUM(10254.4*H523)</f>
        <v>20508.8</v>
      </c>
      <c r="J523" s="79" t="s">
        <v>120</v>
      </c>
    </row>
    <row r="524" spans="1:10" ht="30" customHeight="1" x14ac:dyDescent="0.2">
      <c r="A524" s="80">
        <v>514</v>
      </c>
      <c r="B524" s="87" t="s">
        <v>38</v>
      </c>
      <c r="C524" s="87"/>
      <c r="D524" s="82">
        <v>74</v>
      </c>
      <c r="E524" s="66">
        <v>1</v>
      </c>
      <c r="F524" s="64" t="s">
        <v>65</v>
      </c>
      <c r="G524" s="64" t="s">
        <v>122</v>
      </c>
      <c r="H524" s="64">
        <v>1</v>
      </c>
      <c r="I524" s="74">
        <f t="shared" si="8"/>
        <v>10254.4</v>
      </c>
      <c r="J524" s="79" t="s">
        <v>120</v>
      </c>
    </row>
    <row r="525" spans="1:10" ht="30" customHeight="1" x14ac:dyDescent="0.2">
      <c r="A525" s="80">
        <v>515</v>
      </c>
      <c r="B525" s="87"/>
      <c r="C525" s="87" t="s">
        <v>38</v>
      </c>
      <c r="D525" s="82">
        <v>67</v>
      </c>
      <c r="E525" s="66">
        <v>7</v>
      </c>
      <c r="F525" s="64" t="s">
        <v>57</v>
      </c>
      <c r="G525" s="64" t="s">
        <v>122</v>
      </c>
      <c r="H525" s="64">
        <v>2</v>
      </c>
      <c r="I525" s="74">
        <f t="shared" si="8"/>
        <v>20508.8</v>
      </c>
      <c r="J525" s="79" t="s">
        <v>120</v>
      </c>
    </row>
    <row r="526" spans="1:10" ht="30" customHeight="1" x14ac:dyDescent="0.2">
      <c r="A526" s="80">
        <v>516</v>
      </c>
      <c r="B526" s="87"/>
      <c r="C526" s="87" t="s">
        <v>38</v>
      </c>
      <c r="D526" s="82" t="s">
        <v>100</v>
      </c>
      <c r="E526" s="66">
        <v>12</v>
      </c>
      <c r="F526" s="64" t="s">
        <v>40</v>
      </c>
      <c r="G526" s="64" t="s">
        <v>122</v>
      </c>
      <c r="H526" s="64">
        <v>2</v>
      </c>
      <c r="I526" s="74">
        <f t="shared" si="8"/>
        <v>20508.8</v>
      </c>
      <c r="J526" s="79" t="s">
        <v>120</v>
      </c>
    </row>
    <row r="527" spans="1:10" ht="30" customHeight="1" x14ac:dyDescent="0.2">
      <c r="A527" s="80">
        <v>517</v>
      </c>
      <c r="B527" s="87"/>
      <c r="C527" s="87" t="s">
        <v>38</v>
      </c>
      <c r="D527" s="82">
        <v>53</v>
      </c>
      <c r="E527" s="66">
        <v>4</v>
      </c>
      <c r="F527" s="64" t="s">
        <v>76</v>
      </c>
      <c r="G527" s="64" t="s">
        <v>122</v>
      </c>
      <c r="H527" s="64">
        <v>2</v>
      </c>
      <c r="I527" s="74">
        <f t="shared" si="8"/>
        <v>20508.8</v>
      </c>
      <c r="J527" s="79" t="s">
        <v>120</v>
      </c>
    </row>
    <row r="528" spans="1:10" ht="30" customHeight="1" x14ac:dyDescent="0.2">
      <c r="A528" s="80">
        <v>518</v>
      </c>
      <c r="B528" s="87" t="s">
        <v>38</v>
      </c>
      <c r="C528" s="87"/>
      <c r="D528" s="82">
        <v>73</v>
      </c>
      <c r="E528" s="66">
        <v>4</v>
      </c>
      <c r="F528" s="64" t="s">
        <v>46</v>
      </c>
      <c r="G528" s="64" t="s">
        <v>122</v>
      </c>
      <c r="H528" s="64">
        <v>2</v>
      </c>
      <c r="I528" s="74">
        <f t="shared" si="8"/>
        <v>20508.8</v>
      </c>
      <c r="J528" s="79" t="s">
        <v>120</v>
      </c>
    </row>
    <row r="529" spans="1:10" ht="30" customHeight="1" x14ac:dyDescent="0.2">
      <c r="A529" s="80">
        <v>519</v>
      </c>
      <c r="B529" s="87" t="s">
        <v>38</v>
      </c>
      <c r="C529" s="87"/>
      <c r="D529" s="82">
        <v>12</v>
      </c>
      <c r="E529" s="66">
        <v>12</v>
      </c>
      <c r="F529" s="64" t="s">
        <v>55</v>
      </c>
      <c r="G529" s="64" t="s">
        <v>122</v>
      </c>
      <c r="H529" s="64">
        <v>2</v>
      </c>
      <c r="I529" s="74">
        <f t="shared" si="8"/>
        <v>20508.8</v>
      </c>
      <c r="J529" s="79" t="s">
        <v>120</v>
      </c>
    </row>
    <row r="530" spans="1:10" ht="30" customHeight="1" x14ac:dyDescent="0.2">
      <c r="A530" s="80">
        <v>520</v>
      </c>
      <c r="B530" s="87"/>
      <c r="C530" s="87" t="s">
        <v>38</v>
      </c>
      <c r="D530" s="82">
        <v>20</v>
      </c>
      <c r="E530" s="66">
        <v>12</v>
      </c>
      <c r="F530" s="64" t="s">
        <v>40</v>
      </c>
      <c r="G530" s="64" t="s">
        <v>122</v>
      </c>
      <c r="H530" s="64">
        <v>2</v>
      </c>
      <c r="I530" s="74">
        <f t="shared" si="8"/>
        <v>20508.8</v>
      </c>
      <c r="J530" s="79" t="s">
        <v>120</v>
      </c>
    </row>
    <row r="531" spans="1:10" ht="30" customHeight="1" x14ac:dyDescent="0.2">
      <c r="A531" s="80">
        <v>521</v>
      </c>
      <c r="B531" s="87" t="s">
        <v>38</v>
      </c>
      <c r="C531" s="87"/>
      <c r="D531" s="83">
        <v>65</v>
      </c>
      <c r="E531" s="66">
        <v>12</v>
      </c>
      <c r="F531" s="64" t="s">
        <v>51</v>
      </c>
      <c r="G531" s="64" t="s">
        <v>122</v>
      </c>
      <c r="H531" s="64">
        <v>2</v>
      </c>
      <c r="I531" s="74">
        <f t="shared" si="8"/>
        <v>20508.8</v>
      </c>
      <c r="J531" s="79" t="s">
        <v>120</v>
      </c>
    </row>
    <row r="532" spans="1:10" ht="30" customHeight="1" x14ac:dyDescent="0.2">
      <c r="A532" s="80">
        <v>522</v>
      </c>
      <c r="B532" s="87"/>
      <c r="C532" s="87" t="s">
        <v>38</v>
      </c>
      <c r="D532" s="82">
        <v>11</v>
      </c>
      <c r="E532" s="66">
        <v>12</v>
      </c>
      <c r="F532" s="64" t="s">
        <v>59</v>
      </c>
      <c r="G532" s="64" t="s">
        <v>122</v>
      </c>
      <c r="H532" s="64">
        <v>2</v>
      </c>
      <c r="I532" s="74">
        <f t="shared" si="8"/>
        <v>20508.8</v>
      </c>
      <c r="J532" s="79" t="s">
        <v>120</v>
      </c>
    </row>
    <row r="533" spans="1:10" ht="30" customHeight="1" x14ac:dyDescent="0.2">
      <c r="A533" s="80">
        <v>523</v>
      </c>
      <c r="B533" s="87"/>
      <c r="C533" s="87" t="s">
        <v>38</v>
      </c>
      <c r="D533" s="82">
        <v>15</v>
      </c>
      <c r="E533" s="66">
        <v>12</v>
      </c>
      <c r="F533" s="64" t="s">
        <v>59</v>
      </c>
      <c r="G533" s="64" t="s">
        <v>122</v>
      </c>
      <c r="H533" s="64">
        <v>2</v>
      </c>
      <c r="I533" s="74">
        <f t="shared" si="8"/>
        <v>20508.8</v>
      </c>
      <c r="J533" s="79" t="s">
        <v>120</v>
      </c>
    </row>
    <row r="534" spans="1:10" ht="30" customHeight="1" x14ac:dyDescent="0.2">
      <c r="A534" s="80">
        <v>524</v>
      </c>
      <c r="B534" s="87" t="s">
        <v>38</v>
      </c>
      <c r="C534" s="87"/>
      <c r="D534" s="82">
        <v>64</v>
      </c>
      <c r="E534" s="66">
        <v>12</v>
      </c>
      <c r="F534" s="64" t="s">
        <v>40</v>
      </c>
      <c r="G534" s="64" t="s">
        <v>122</v>
      </c>
      <c r="H534" s="64">
        <v>2</v>
      </c>
      <c r="I534" s="74">
        <f t="shared" si="8"/>
        <v>20508.8</v>
      </c>
      <c r="J534" s="79" t="s">
        <v>120</v>
      </c>
    </row>
    <row r="535" spans="1:10" ht="30" customHeight="1" x14ac:dyDescent="0.2">
      <c r="A535" s="80">
        <v>525</v>
      </c>
      <c r="B535" s="87" t="s">
        <v>38</v>
      </c>
      <c r="C535" s="87"/>
      <c r="D535" s="82">
        <v>9</v>
      </c>
      <c r="E535" s="66">
        <v>12</v>
      </c>
      <c r="F535" s="64" t="s">
        <v>40</v>
      </c>
      <c r="G535" s="64" t="s">
        <v>122</v>
      </c>
      <c r="H535" s="64">
        <v>2</v>
      </c>
      <c r="I535" s="74">
        <f t="shared" si="8"/>
        <v>20508.8</v>
      </c>
      <c r="J535" s="79" t="s">
        <v>120</v>
      </c>
    </row>
    <row r="536" spans="1:10" ht="30" customHeight="1" x14ac:dyDescent="0.2">
      <c r="A536" s="80">
        <v>526</v>
      </c>
      <c r="B536" s="87"/>
      <c r="C536" s="87" t="s">
        <v>38</v>
      </c>
      <c r="D536" s="82">
        <v>72</v>
      </c>
      <c r="E536" s="66">
        <v>12</v>
      </c>
      <c r="F536" s="64" t="s">
        <v>40</v>
      </c>
      <c r="G536" s="64" t="s">
        <v>122</v>
      </c>
      <c r="H536" s="64">
        <v>2</v>
      </c>
      <c r="I536" s="74">
        <f t="shared" si="8"/>
        <v>20508.8</v>
      </c>
      <c r="J536" s="79" t="s">
        <v>120</v>
      </c>
    </row>
    <row r="537" spans="1:10" ht="30" customHeight="1" x14ac:dyDescent="0.2">
      <c r="A537" s="80">
        <v>527</v>
      </c>
      <c r="B537" s="87"/>
      <c r="C537" s="87" t="s">
        <v>38</v>
      </c>
      <c r="D537" s="82">
        <v>24</v>
      </c>
      <c r="E537" s="66">
        <v>12</v>
      </c>
      <c r="F537" s="66" t="s">
        <v>48</v>
      </c>
      <c r="G537" s="64" t="s">
        <v>122</v>
      </c>
      <c r="H537" s="64">
        <v>2</v>
      </c>
      <c r="I537" s="74">
        <f t="shared" si="8"/>
        <v>20508.8</v>
      </c>
      <c r="J537" s="79" t="s">
        <v>120</v>
      </c>
    </row>
    <row r="538" spans="1:10" ht="30" customHeight="1" x14ac:dyDescent="0.2">
      <c r="A538" s="80">
        <v>528</v>
      </c>
      <c r="B538" s="87" t="s">
        <v>38</v>
      </c>
      <c r="C538" s="87"/>
      <c r="D538" s="82">
        <v>72</v>
      </c>
      <c r="E538" s="66">
        <v>7</v>
      </c>
      <c r="F538" s="64" t="s">
        <v>92</v>
      </c>
      <c r="G538" s="64" t="s">
        <v>122</v>
      </c>
      <c r="H538" s="64">
        <v>2</v>
      </c>
      <c r="I538" s="74">
        <f t="shared" si="8"/>
        <v>20508.8</v>
      </c>
      <c r="J538" s="79" t="s">
        <v>120</v>
      </c>
    </row>
    <row r="539" spans="1:10" ht="30" customHeight="1" x14ac:dyDescent="0.2">
      <c r="A539" s="80">
        <v>529</v>
      </c>
      <c r="B539" s="87"/>
      <c r="C539" s="87" t="s">
        <v>38</v>
      </c>
      <c r="D539" s="82">
        <v>77</v>
      </c>
      <c r="E539" s="66">
        <v>8</v>
      </c>
      <c r="F539" s="64" t="s">
        <v>50</v>
      </c>
      <c r="G539" s="64" t="s">
        <v>122</v>
      </c>
      <c r="H539" s="64">
        <v>2</v>
      </c>
      <c r="I539" s="74">
        <f t="shared" si="8"/>
        <v>20508.8</v>
      </c>
      <c r="J539" s="79" t="s">
        <v>120</v>
      </c>
    </row>
    <row r="540" spans="1:10" ht="30" customHeight="1" x14ac:dyDescent="0.2">
      <c r="A540" s="80">
        <v>530</v>
      </c>
      <c r="B540" s="87" t="s">
        <v>38</v>
      </c>
      <c r="C540" s="87"/>
      <c r="D540" s="82">
        <v>89</v>
      </c>
      <c r="E540" s="66">
        <v>12</v>
      </c>
      <c r="F540" s="64" t="s">
        <v>40</v>
      </c>
      <c r="G540" s="64" t="s">
        <v>122</v>
      </c>
      <c r="H540" s="64">
        <v>2</v>
      </c>
      <c r="I540" s="74">
        <f t="shared" si="8"/>
        <v>20508.8</v>
      </c>
      <c r="J540" s="79" t="s">
        <v>120</v>
      </c>
    </row>
    <row r="541" spans="1:10" ht="30" customHeight="1" x14ac:dyDescent="0.2">
      <c r="A541" s="80">
        <v>531</v>
      </c>
      <c r="B541" s="87" t="s">
        <v>38</v>
      </c>
      <c r="C541" s="87"/>
      <c r="D541" s="82">
        <v>8</v>
      </c>
      <c r="E541" s="66">
        <v>12</v>
      </c>
      <c r="F541" s="64" t="s">
        <v>51</v>
      </c>
      <c r="G541" s="64" t="s">
        <v>122</v>
      </c>
      <c r="H541" s="64">
        <v>1</v>
      </c>
      <c r="I541" s="74">
        <f t="shared" si="8"/>
        <v>10254.4</v>
      </c>
      <c r="J541" s="79" t="s">
        <v>120</v>
      </c>
    </row>
    <row r="542" spans="1:10" ht="30" customHeight="1" x14ac:dyDescent="0.2">
      <c r="A542" s="80">
        <v>532</v>
      </c>
      <c r="B542" s="87" t="s">
        <v>38</v>
      </c>
      <c r="C542" s="87"/>
      <c r="D542" s="82">
        <v>5</v>
      </c>
      <c r="E542" s="66">
        <v>12</v>
      </c>
      <c r="F542" s="64" t="s">
        <v>59</v>
      </c>
      <c r="G542" s="64" t="s">
        <v>122</v>
      </c>
      <c r="H542" s="64">
        <v>2</v>
      </c>
      <c r="I542" s="74">
        <f t="shared" si="8"/>
        <v>20508.8</v>
      </c>
      <c r="J542" s="79" t="s">
        <v>120</v>
      </c>
    </row>
    <row r="543" spans="1:10" ht="30" customHeight="1" x14ac:dyDescent="0.2">
      <c r="A543" s="80">
        <v>533</v>
      </c>
      <c r="B543" s="87" t="s">
        <v>38</v>
      </c>
      <c r="C543" s="87"/>
      <c r="D543" s="82">
        <v>61</v>
      </c>
      <c r="E543" s="66">
        <v>9</v>
      </c>
      <c r="F543" s="64" t="s">
        <v>41</v>
      </c>
      <c r="G543" s="64" t="s">
        <v>122</v>
      </c>
      <c r="H543" s="64">
        <v>2</v>
      </c>
      <c r="I543" s="74">
        <f t="shared" si="8"/>
        <v>20508.8</v>
      </c>
      <c r="J543" s="79" t="s">
        <v>120</v>
      </c>
    </row>
    <row r="544" spans="1:10" ht="30" customHeight="1" x14ac:dyDescent="0.2">
      <c r="A544" s="80">
        <v>534</v>
      </c>
      <c r="B544" s="87" t="s">
        <v>38</v>
      </c>
      <c r="C544" s="87"/>
      <c r="D544" s="82">
        <v>63</v>
      </c>
      <c r="E544" s="66">
        <v>7</v>
      </c>
      <c r="F544" s="64" t="s">
        <v>61</v>
      </c>
      <c r="G544" s="64" t="s">
        <v>122</v>
      </c>
      <c r="H544" s="64">
        <v>2</v>
      </c>
      <c r="I544" s="74">
        <f t="shared" si="8"/>
        <v>20508.8</v>
      </c>
      <c r="J544" s="79" t="s">
        <v>120</v>
      </c>
    </row>
    <row r="545" spans="1:220" ht="30" customHeight="1" x14ac:dyDescent="0.2">
      <c r="A545" s="80">
        <v>535</v>
      </c>
      <c r="B545" s="87"/>
      <c r="C545" s="87" t="s">
        <v>38</v>
      </c>
      <c r="D545" s="82">
        <v>82</v>
      </c>
      <c r="E545" s="66">
        <v>12</v>
      </c>
      <c r="F545" s="64" t="s">
        <v>40</v>
      </c>
      <c r="G545" s="64" t="s">
        <v>122</v>
      </c>
      <c r="H545" s="64">
        <v>2</v>
      </c>
      <c r="I545" s="74">
        <f t="shared" si="8"/>
        <v>20508.8</v>
      </c>
      <c r="J545" s="79" t="s">
        <v>120</v>
      </c>
    </row>
    <row r="546" spans="1:220" ht="30" customHeight="1" x14ac:dyDescent="0.2">
      <c r="A546" s="80">
        <v>536</v>
      </c>
      <c r="B546" s="87" t="s">
        <v>38</v>
      </c>
      <c r="C546" s="87"/>
      <c r="D546" s="82">
        <v>17</v>
      </c>
      <c r="E546" s="66">
        <v>3</v>
      </c>
      <c r="F546" s="64" t="s">
        <v>109</v>
      </c>
      <c r="G546" s="64" t="s">
        <v>122</v>
      </c>
      <c r="H546" s="64">
        <v>2</v>
      </c>
      <c r="I546" s="74">
        <f t="shared" si="8"/>
        <v>20508.8</v>
      </c>
      <c r="J546" s="79" t="s">
        <v>120</v>
      </c>
    </row>
    <row r="547" spans="1:220" ht="30" customHeight="1" x14ac:dyDescent="0.2">
      <c r="A547" s="80">
        <v>537</v>
      </c>
      <c r="B547" s="87"/>
      <c r="C547" s="87" t="s">
        <v>38</v>
      </c>
      <c r="D547" s="82">
        <v>57</v>
      </c>
      <c r="E547" s="66">
        <v>12</v>
      </c>
      <c r="F547" s="64" t="s">
        <v>55</v>
      </c>
      <c r="G547" s="64" t="s">
        <v>122</v>
      </c>
      <c r="H547" s="64">
        <v>2</v>
      </c>
      <c r="I547" s="74">
        <f t="shared" si="8"/>
        <v>20508.8</v>
      </c>
      <c r="J547" s="79" t="s">
        <v>120</v>
      </c>
    </row>
    <row r="548" spans="1:220" ht="30" customHeight="1" x14ac:dyDescent="0.2">
      <c r="A548" s="80">
        <v>538</v>
      </c>
      <c r="B548" s="87"/>
      <c r="C548" s="87" t="s">
        <v>38</v>
      </c>
      <c r="D548" s="82">
        <v>67</v>
      </c>
      <c r="E548" s="66">
        <v>12</v>
      </c>
      <c r="F548" s="64" t="s">
        <v>40</v>
      </c>
      <c r="G548" s="64" t="s">
        <v>122</v>
      </c>
      <c r="H548" s="64">
        <v>2</v>
      </c>
      <c r="I548" s="74">
        <f t="shared" si="8"/>
        <v>20508.8</v>
      </c>
      <c r="J548" s="79" t="s">
        <v>120</v>
      </c>
    </row>
    <row r="549" spans="1:220" ht="30" customHeight="1" x14ac:dyDescent="0.2">
      <c r="A549" s="80">
        <v>539</v>
      </c>
      <c r="B549" s="87"/>
      <c r="C549" s="87" t="s">
        <v>38</v>
      </c>
      <c r="D549" s="82">
        <v>41</v>
      </c>
      <c r="E549" s="63">
        <v>12</v>
      </c>
      <c r="F549" s="64" t="s">
        <v>40</v>
      </c>
      <c r="G549" s="64" t="s">
        <v>122</v>
      </c>
      <c r="H549" s="64">
        <v>2</v>
      </c>
      <c r="I549" s="74">
        <f t="shared" si="8"/>
        <v>20508.8</v>
      </c>
      <c r="J549" s="79" t="s">
        <v>120</v>
      </c>
    </row>
    <row r="550" spans="1:220" ht="30" customHeight="1" x14ac:dyDescent="0.2">
      <c r="A550" s="80">
        <v>540</v>
      </c>
      <c r="B550" s="87" t="s">
        <v>38</v>
      </c>
      <c r="C550" s="87"/>
      <c r="D550" s="82">
        <v>30</v>
      </c>
      <c r="E550" s="66">
        <v>12</v>
      </c>
      <c r="F550" s="64" t="s">
        <v>40</v>
      </c>
      <c r="G550" s="64" t="s">
        <v>122</v>
      </c>
      <c r="H550" s="64">
        <v>2</v>
      </c>
      <c r="I550" s="74">
        <f t="shared" si="8"/>
        <v>20508.8</v>
      </c>
      <c r="J550" s="79" t="s">
        <v>120</v>
      </c>
    </row>
    <row r="551" spans="1:220" ht="30" customHeight="1" x14ac:dyDescent="0.2">
      <c r="A551" s="80">
        <v>541</v>
      </c>
      <c r="B551" s="87" t="s">
        <v>38</v>
      </c>
      <c r="C551" s="87"/>
      <c r="D551" s="82">
        <v>87</v>
      </c>
      <c r="E551" s="66">
        <v>7</v>
      </c>
      <c r="F551" s="64" t="s">
        <v>61</v>
      </c>
      <c r="G551" s="64" t="s">
        <v>122</v>
      </c>
      <c r="H551" s="64">
        <v>2</v>
      </c>
      <c r="I551" s="74">
        <f t="shared" si="8"/>
        <v>20508.8</v>
      </c>
      <c r="J551" s="79" t="s">
        <v>120</v>
      </c>
    </row>
    <row r="552" spans="1:220" ht="30" customHeight="1" x14ac:dyDescent="0.2">
      <c r="A552" s="80">
        <v>542</v>
      </c>
      <c r="B552" s="87"/>
      <c r="C552" s="87" t="s">
        <v>38</v>
      </c>
      <c r="D552" s="82">
        <v>61</v>
      </c>
      <c r="E552" s="66">
        <v>12</v>
      </c>
      <c r="F552" s="64" t="s">
        <v>40</v>
      </c>
      <c r="G552" s="64" t="s">
        <v>122</v>
      </c>
      <c r="H552" s="64">
        <v>2</v>
      </c>
      <c r="I552" s="74">
        <f t="shared" si="8"/>
        <v>20508.8</v>
      </c>
      <c r="J552" s="79" t="s">
        <v>120</v>
      </c>
    </row>
    <row r="553" spans="1:220" ht="30" customHeight="1" x14ac:dyDescent="0.2">
      <c r="A553" s="80">
        <v>543</v>
      </c>
      <c r="B553" s="87"/>
      <c r="C553" s="87" t="s">
        <v>38</v>
      </c>
      <c r="D553" s="82">
        <v>73</v>
      </c>
      <c r="E553" s="66">
        <v>2</v>
      </c>
      <c r="F553" s="64" t="s">
        <v>58</v>
      </c>
      <c r="G553" s="64" t="s">
        <v>122</v>
      </c>
      <c r="H553" s="64">
        <v>2</v>
      </c>
      <c r="I553" s="74">
        <f t="shared" si="8"/>
        <v>20508.8</v>
      </c>
      <c r="J553" s="79" t="s">
        <v>120</v>
      </c>
    </row>
    <row r="554" spans="1:220" ht="30" customHeight="1" x14ac:dyDescent="0.2">
      <c r="A554" s="80">
        <v>544</v>
      </c>
      <c r="B554" s="87"/>
      <c r="C554" s="87" t="s">
        <v>38</v>
      </c>
      <c r="D554" s="82">
        <v>76</v>
      </c>
      <c r="E554" s="66">
        <v>3</v>
      </c>
      <c r="F554" s="64" t="s">
        <v>91</v>
      </c>
      <c r="G554" s="64" t="s">
        <v>122</v>
      </c>
      <c r="H554" s="64">
        <v>2</v>
      </c>
      <c r="I554" s="74">
        <f t="shared" si="8"/>
        <v>20508.8</v>
      </c>
      <c r="J554" s="79" t="s">
        <v>120</v>
      </c>
    </row>
    <row r="555" spans="1:220" ht="30" customHeight="1" x14ac:dyDescent="0.2">
      <c r="A555" s="80">
        <v>545</v>
      </c>
      <c r="B555" s="87" t="s">
        <v>38</v>
      </c>
      <c r="C555" s="87"/>
      <c r="D555" s="82">
        <v>84</v>
      </c>
      <c r="E555" s="66">
        <v>12</v>
      </c>
      <c r="F555" s="64" t="s">
        <v>60</v>
      </c>
      <c r="G555" s="64" t="s">
        <v>122</v>
      </c>
      <c r="H555" s="64">
        <v>2</v>
      </c>
      <c r="I555" s="74">
        <f t="shared" si="8"/>
        <v>20508.8</v>
      </c>
      <c r="J555" s="79" t="s">
        <v>120</v>
      </c>
    </row>
    <row r="556" spans="1:220" ht="30" customHeight="1" x14ac:dyDescent="0.2">
      <c r="A556" s="80">
        <v>546</v>
      </c>
      <c r="B556" s="87"/>
      <c r="C556" s="87" t="s">
        <v>38</v>
      </c>
      <c r="D556" s="82">
        <v>76</v>
      </c>
      <c r="E556" s="66">
        <v>1</v>
      </c>
      <c r="F556" s="64" t="s">
        <v>53</v>
      </c>
      <c r="G556" s="64" t="s">
        <v>122</v>
      </c>
      <c r="H556" s="64">
        <v>2</v>
      </c>
      <c r="I556" s="74">
        <f t="shared" si="8"/>
        <v>20508.8</v>
      </c>
      <c r="J556" s="79" t="s">
        <v>120</v>
      </c>
    </row>
    <row r="557" spans="1:220" s="67" customFormat="1" ht="30" customHeight="1" x14ac:dyDescent="0.2">
      <c r="A557" s="80">
        <v>547</v>
      </c>
      <c r="B557" s="87" t="s">
        <v>38</v>
      </c>
      <c r="C557" s="87"/>
      <c r="D557" s="82">
        <v>76</v>
      </c>
      <c r="E557" s="66">
        <v>6</v>
      </c>
      <c r="F557" s="64" t="s">
        <v>69</v>
      </c>
      <c r="G557" s="64" t="s">
        <v>122</v>
      </c>
      <c r="H557" s="64">
        <v>2</v>
      </c>
      <c r="I557" s="74">
        <f t="shared" si="8"/>
        <v>20508.8</v>
      </c>
      <c r="J557" s="79" t="s">
        <v>120</v>
      </c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  <c r="AI557" s="61"/>
      <c r="AJ557" s="61"/>
      <c r="AK557" s="61"/>
      <c r="AL557" s="61"/>
      <c r="AM557" s="61"/>
      <c r="AN557" s="61"/>
      <c r="AO557" s="61"/>
      <c r="AP557" s="61"/>
      <c r="AQ557" s="61"/>
      <c r="AR557" s="61"/>
      <c r="AS557" s="61"/>
      <c r="AT557" s="61"/>
      <c r="AU557" s="61"/>
      <c r="AV557" s="61"/>
      <c r="AW557" s="61"/>
      <c r="AX557" s="61"/>
      <c r="AY557" s="61"/>
      <c r="AZ557" s="61"/>
      <c r="BA557" s="61"/>
      <c r="BB557" s="61"/>
      <c r="BC557" s="61"/>
      <c r="BD557" s="61"/>
      <c r="BE557" s="61"/>
      <c r="BF557" s="61"/>
      <c r="BG557" s="61"/>
      <c r="BH557" s="61"/>
      <c r="BI557" s="61"/>
      <c r="BJ557" s="61"/>
      <c r="BK557" s="61"/>
      <c r="BL557" s="61"/>
      <c r="BM557" s="61"/>
      <c r="BN557" s="61"/>
      <c r="BO557" s="61"/>
      <c r="BP557" s="61"/>
      <c r="BQ557" s="61"/>
      <c r="BR557" s="61"/>
      <c r="BS557" s="61"/>
      <c r="BT557" s="61"/>
      <c r="BU557" s="61"/>
      <c r="BV557" s="61"/>
      <c r="BW557" s="61"/>
      <c r="BX557" s="61"/>
      <c r="BY557" s="61"/>
      <c r="BZ557" s="61"/>
      <c r="CA557" s="61"/>
      <c r="CB557" s="61"/>
      <c r="CC557" s="61"/>
      <c r="CD557" s="61"/>
      <c r="CE557" s="61"/>
      <c r="CF557" s="61"/>
      <c r="CG557" s="61"/>
      <c r="CH557" s="61"/>
      <c r="CI557" s="61"/>
      <c r="CJ557" s="61"/>
      <c r="CK557" s="61"/>
      <c r="CL557" s="61"/>
      <c r="CM557" s="61"/>
      <c r="CN557" s="61"/>
      <c r="CO557" s="61"/>
      <c r="CP557" s="61"/>
      <c r="CQ557" s="61"/>
      <c r="CR557" s="61"/>
      <c r="CS557" s="61"/>
      <c r="CT557" s="61"/>
      <c r="CU557" s="61"/>
      <c r="CV557" s="61"/>
      <c r="CW557" s="61"/>
      <c r="CX557" s="61"/>
      <c r="CY557" s="61"/>
      <c r="CZ557" s="61"/>
      <c r="DA557" s="61"/>
      <c r="DB557" s="61"/>
      <c r="DC557" s="61"/>
      <c r="DD557" s="61"/>
      <c r="DE557" s="61"/>
      <c r="DF557" s="61"/>
      <c r="DG557" s="61"/>
      <c r="DH557" s="61"/>
      <c r="DI557" s="61"/>
      <c r="DJ557" s="61"/>
      <c r="DK557" s="61"/>
      <c r="DL557" s="61"/>
      <c r="DM557" s="61"/>
      <c r="DN557" s="61"/>
      <c r="DO557" s="61"/>
      <c r="DP557" s="61"/>
      <c r="DQ557" s="61"/>
      <c r="DR557" s="61"/>
      <c r="DS557" s="61"/>
      <c r="DT557" s="61"/>
      <c r="DU557" s="61"/>
      <c r="DV557" s="61"/>
      <c r="DW557" s="61"/>
      <c r="DX557" s="61"/>
      <c r="DY557" s="61"/>
      <c r="DZ557" s="61"/>
      <c r="EA557" s="61"/>
      <c r="EB557" s="61"/>
      <c r="EC557" s="61"/>
      <c r="ED557" s="61"/>
      <c r="EE557" s="61"/>
      <c r="EF557" s="61"/>
      <c r="EG557" s="61"/>
      <c r="EH557" s="61"/>
      <c r="EI557" s="61"/>
      <c r="EJ557" s="61"/>
      <c r="EK557" s="61"/>
      <c r="EL557" s="61"/>
      <c r="EM557" s="61"/>
      <c r="EN557" s="61"/>
      <c r="EO557" s="61"/>
      <c r="EP557" s="61"/>
      <c r="EQ557" s="61"/>
      <c r="ER557" s="61"/>
      <c r="ES557" s="61"/>
      <c r="ET557" s="61"/>
      <c r="EU557" s="61"/>
      <c r="EV557" s="61"/>
      <c r="EW557" s="61"/>
      <c r="EX557" s="61"/>
      <c r="EY557" s="61"/>
      <c r="EZ557" s="61"/>
      <c r="FA557" s="61"/>
      <c r="FB557" s="61"/>
      <c r="FC557" s="61"/>
      <c r="FD557" s="61"/>
      <c r="FE557" s="61"/>
      <c r="FF557" s="61"/>
      <c r="FG557" s="61"/>
      <c r="FH557" s="61"/>
      <c r="FI557" s="61"/>
      <c r="FJ557" s="61"/>
      <c r="FK557" s="61"/>
      <c r="FL557" s="61"/>
      <c r="FM557" s="61"/>
      <c r="FN557" s="61"/>
      <c r="FO557" s="61"/>
      <c r="FP557" s="61"/>
      <c r="FQ557" s="61"/>
      <c r="FR557" s="61"/>
      <c r="FS557" s="61"/>
      <c r="FT557" s="61"/>
      <c r="FU557" s="61"/>
      <c r="FV557" s="61"/>
      <c r="FW557" s="61"/>
      <c r="FX557" s="61"/>
      <c r="FY557" s="61"/>
      <c r="FZ557" s="61"/>
      <c r="GA557" s="61"/>
      <c r="GB557" s="61"/>
      <c r="GC557" s="61"/>
      <c r="GD557" s="61"/>
      <c r="GE557" s="61"/>
      <c r="GF557" s="61"/>
      <c r="GG557" s="61"/>
      <c r="GH557" s="61"/>
      <c r="GI557" s="61"/>
      <c r="GJ557" s="61"/>
      <c r="GK557" s="61"/>
      <c r="GL557" s="61"/>
      <c r="GM557" s="61"/>
      <c r="GN557" s="61"/>
      <c r="GO557" s="61"/>
      <c r="GP557" s="61"/>
      <c r="GQ557" s="61"/>
      <c r="GR557" s="61"/>
      <c r="GS557" s="61"/>
      <c r="GT557" s="61"/>
      <c r="GU557" s="61"/>
      <c r="GV557" s="61"/>
      <c r="GW557" s="61"/>
      <c r="GX557" s="61"/>
      <c r="GY557" s="61"/>
      <c r="GZ557" s="61"/>
      <c r="HA557" s="61"/>
      <c r="HB557" s="61"/>
      <c r="HC557" s="61"/>
      <c r="HD557" s="61"/>
      <c r="HE557" s="61"/>
      <c r="HF557" s="61"/>
      <c r="HG557" s="61"/>
      <c r="HH557" s="61"/>
      <c r="HI557" s="61"/>
      <c r="HJ557" s="61"/>
      <c r="HK557" s="61"/>
      <c r="HL557" s="61"/>
    </row>
    <row r="558" spans="1:220" ht="30" customHeight="1" x14ac:dyDescent="0.2">
      <c r="A558" s="80">
        <v>548</v>
      </c>
      <c r="B558" s="87" t="s">
        <v>38</v>
      </c>
      <c r="C558" s="87"/>
      <c r="D558" s="82">
        <v>89</v>
      </c>
      <c r="E558" s="66">
        <v>7</v>
      </c>
      <c r="F558" s="64" t="s">
        <v>61</v>
      </c>
      <c r="G558" s="64" t="s">
        <v>122</v>
      </c>
      <c r="H558" s="64">
        <v>2</v>
      </c>
      <c r="I558" s="74">
        <f t="shared" si="8"/>
        <v>20508.8</v>
      </c>
      <c r="J558" s="79" t="s">
        <v>120</v>
      </c>
    </row>
    <row r="559" spans="1:220" ht="30" customHeight="1" x14ac:dyDescent="0.2">
      <c r="A559" s="80">
        <v>549</v>
      </c>
      <c r="B559" s="87" t="s">
        <v>38</v>
      </c>
      <c r="C559" s="87"/>
      <c r="D559" s="82">
        <v>72</v>
      </c>
      <c r="E559" s="66">
        <v>10</v>
      </c>
      <c r="F559" s="64" t="s">
        <v>98</v>
      </c>
      <c r="G559" s="64" t="s">
        <v>122</v>
      </c>
      <c r="H559" s="64">
        <v>2</v>
      </c>
      <c r="I559" s="74">
        <f t="shared" si="8"/>
        <v>20508.8</v>
      </c>
      <c r="J559" s="79" t="s">
        <v>120</v>
      </c>
    </row>
    <row r="560" spans="1:220" ht="30" customHeight="1" x14ac:dyDescent="0.2">
      <c r="A560" s="80">
        <v>550</v>
      </c>
      <c r="B560" s="87"/>
      <c r="C560" s="87" t="s">
        <v>38</v>
      </c>
      <c r="D560" s="82">
        <v>90</v>
      </c>
      <c r="E560" s="66">
        <v>6</v>
      </c>
      <c r="F560" s="64" t="s">
        <v>39</v>
      </c>
      <c r="G560" s="64" t="s">
        <v>122</v>
      </c>
      <c r="H560" s="64">
        <v>2</v>
      </c>
      <c r="I560" s="74">
        <f t="shared" si="8"/>
        <v>20508.8</v>
      </c>
      <c r="J560" s="79" t="s">
        <v>120</v>
      </c>
    </row>
    <row r="561" spans="1:10" ht="30" customHeight="1" x14ac:dyDescent="0.2">
      <c r="A561" s="80">
        <v>551</v>
      </c>
      <c r="B561" s="87" t="s">
        <v>38</v>
      </c>
      <c r="C561" s="87"/>
      <c r="D561" s="82">
        <v>7</v>
      </c>
      <c r="E561" s="66">
        <v>12</v>
      </c>
      <c r="F561" s="64" t="s">
        <v>40</v>
      </c>
      <c r="G561" s="64" t="s">
        <v>122</v>
      </c>
      <c r="H561" s="64">
        <v>2</v>
      </c>
      <c r="I561" s="74">
        <f t="shared" si="8"/>
        <v>20508.8</v>
      </c>
      <c r="J561" s="79" t="s">
        <v>120</v>
      </c>
    </row>
    <row r="562" spans="1:10" ht="30" customHeight="1" x14ac:dyDescent="0.2">
      <c r="A562" s="80">
        <v>552</v>
      </c>
      <c r="B562" s="87" t="s">
        <v>38</v>
      </c>
      <c r="C562" s="87"/>
      <c r="D562" s="82">
        <v>51</v>
      </c>
      <c r="E562" s="66">
        <v>7</v>
      </c>
      <c r="F562" s="64" t="s">
        <v>61</v>
      </c>
      <c r="G562" s="64" t="s">
        <v>122</v>
      </c>
      <c r="H562" s="64">
        <v>1</v>
      </c>
      <c r="I562" s="74">
        <f t="shared" si="8"/>
        <v>10254.4</v>
      </c>
      <c r="J562" s="79" t="s">
        <v>120</v>
      </c>
    </row>
    <row r="563" spans="1:10" ht="30" customHeight="1" x14ac:dyDescent="0.2">
      <c r="A563" s="80">
        <v>553</v>
      </c>
      <c r="B563" s="87"/>
      <c r="C563" s="87" t="s">
        <v>38</v>
      </c>
      <c r="D563" s="82">
        <v>51</v>
      </c>
      <c r="E563" s="66">
        <v>7</v>
      </c>
      <c r="F563" s="64" t="s">
        <v>61</v>
      </c>
      <c r="G563" s="64" t="s">
        <v>122</v>
      </c>
      <c r="H563" s="64">
        <v>2</v>
      </c>
      <c r="I563" s="74">
        <f t="shared" si="8"/>
        <v>20508.8</v>
      </c>
      <c r="J563" s="79" t="s">
        <v>120</v>
      </c>
    </row>
    <row r="564" spans="1:10" ht="30" customHeight="1" x14ac:dyDescent="0.2">
      <c r="A564" s="80">
        <v>554</v>
      </c>
      <c r="B564" s="87"/>
      <c r="C564" s="87" t="s">
        <v>38</v>
      </c>
      <c r="D564" s="82">
        <v>78</v>
      </c>
      <c r="E564" s="66">
        <v>6</v>
      </c>
      <c r="F564" s="64" t="s">
        <v>101</v>
      </c>
      <c r="G564" s="64" t="s">
        <v>122</v>
      </c>
      <c r="H564" s="64">
        <v>2</v>
      </c>
      <c r="I564" s="74">
        <f t="shared" si="8"/>
        <v>20508.8</v>
      </c>
      <c r="J564" s="79" t="s">
        <v>120</v>
      </c>
    </row>
    <row r="565" spans="1:10" ht="30" customHeight="1" x14ac:dyDescent="0.2">
      <c r="A565" s="80">
        <v>555</v>
      </c>
      <c r="B565" s="87"/>
      <c r="C565" s="87" t="s">
        <v>38</v>
      </c>
      <c r="D565" s="82">
        <v>72</v>
      </c>
      <c r="E565" s="66">
        <v>4</v>
      </c>
      <c r="F565" s="64" t="s">
        <v>46</v>
      </c>
      <c r="G565" s="64" t="s">
        <v>122</v>
      </c>
      <c r="H565" s="64">
        <v>2</v>
      </c>
      <c r="I565" s="74">
        <f t="shared" si="8"/>
        <v>20508.8</v>
      </c>
      <c r="J565" s="79" t="s">
        <v>120</v>
      </c>
    </row>
    <row r="566" spans="1:10" ht="30" customHeight="1" x14ac:dyDescent="0.2">
      <c r="A566" s="80">
        <v>556</v>
      </c>
      <c r="B566" s="87" t="s">
        <v>38</v>
      </c>
      <c r="C566" s="87"/>
      <c r="D566" s="82">
        <v>8</v>
      </c>
      <c r="E566" s="66">
        <v>12</v>
      </c>
      <c r="F566" s="64" t="s">
        <v>55</v>
      </c>
      <c r="G566" s="64" t="s">
        <v>122</v>
      </c>
      <c r="H566" s="64">
        <v>2</v>
      </c>
      <c r="I566" s="74">
        <f t="shared" si="8"/>
        <v>20508.8</v>
      </c>
      <c r="J566" s="79" t="s">
        <v>120</v>
      </c>
    </row>
    <row r="567" spans="1:10" ht="30" customHeight="1" x14ac:dyDescent="0.2">
      <c r="A567" s="80">
        <v>557</v>
      </c>
      <c r="B567" s="87" t="s">
        <v>38</v>
      </c>
      <c r="C567" s="87"/>
      <c r="D567" s="82">
        <v>80</v>
      </c>
      <c r="E567" s="66">
        <v>4</v>
      </c>
      <c r="F567" s="64" t="s">
        <v>42</v>
      </c>
      <c r="G567" s="64" t="s">
        <v>122</v>
      </c>
      <c r="H567" s="64">
        <v>2</v>
      </c>
      <c r="I567" s="74">
        <f t="shared" si="8"/>
        <v>20508.8</v>
      </c>
      <c r="J567" s="79" t="s">
        <v>120</v>
      </c>
    </row>
    <row r="568" spans="1:10" ht="30" customHeight="1" x14ac:dyDescent="0.2">
      <c r="A568" s="80">
        <v>558</v>
      </c>
      <c r="B568" s="87" t="s">
        <v>38</v>
      </c>
      <c r="C568" s="87"/>
      <c r="D568" s="82">
        <v>9</v>
      </c>
      <c r="E568" s="66">
        <v>12</v>
      </c>
      <c r="F568" s="64" t="s">
        <v>59</v>
      </c>
      <c r="G568" s="64" t="s">
        <v>122</v>
      </c>
      <c r="H568" s="64">
        <v>2</v>
      </c>
      <c r="I568" s="74">
        <f t="shared" si="8"/>
        <v>20508.8</v>
      </c>
      <c r="J568" s="79" t="s">
        <v>120</v>
      </c>
    </row>
    <row r="569" spans="1:10" ht="30" customHeight="1" x14ac:dyDescent="0.2">
      <c r="A569" s="80">
        <v>559</v>
      </c>
      <c r="B569" s="87"/>
      <c r="C569" s="87" t="s">
        <v>38</v>
      </c>
      <c r="D569" s="82">
        <v>6</v>
      </c>
      <c r="E569" s="66">
        <v>3</v>
      </c>
      <c r="F569" s="64" t="s">
        <v>63</v>
      </c>
      <c r="G569" s="64" t="s">
        <v>122</v>
      </c>
      <c r="H569" s="64">
        <v>2</v>
      </c>
      <c r="I569" s="74">
        <f t="shared" si="8"/>
        <v>20508.8</v>
      </c>
      <c r="J569" s="79" t="s">
        <v>120</v>
      </c>
    </row>
    <row r="570" spans="1:10" ht="30" customHeight="1" x14ac:dyDescent="0.2">
      <c r="A570" s="80">
        <v>560</v>
      </c>
      <c r="B570" s="87"/>
      <c r="C570" s="87" t="s">
        <v>38</v>
      </c>
      <c r="D570" s="82">
        <v>65</v>
      </c>
      <c r="E570" s="66">
        <v>4</v>
      </c>
      <c r="F570" s="64" t="s">
        <v>42</v>
      </c>
      <c r="G570" s="64" t="s">
        <v>122</v>
      </c>
      <c r="H570" s="64">
        <v>2</v>
      </c>
      <c r="I570" s="74">
        <f t="shared" si="8"/>
        <v>20508.8</v>
      </c>
      <c r="J570" s="79" t="s">
        <v>120</v>
      </c>
    </row>
    <row r="571" spans="1:10" ht="30" customHeight="1" x14ac:dyDescent="0.2">
      <c r="A571" s="80">
        <v>561</v>
      </c>
      <c r="B571" s="87" t="s">
        <v>38</v>
      </c>
      <c r="C571" s="87"/>
      <c r="D571" s="82">
        <v>5</v>
      </c>
      <c r="E571" s="66">
        <v>12</v>
      </c>
      <c r="F571" s="64" t="s">
        <v>51</v>
      </c>
      <c r="G571" s="64" t="s">
        <v>122</v>
      </c>
      <c r="H571" s="64">
        <v>2</v>
      </c>
      <c r="I571" s="74">
        <f t="shared" si="8"/>
        <v>20508.8</v>
      </c>
      <c r="J571" s="79" t="s">
        <v>120</v>
      </c>
    </row>
    <row r="572" spans="1:10" ht="30" customHeight="1" x14ac:dyDescent="0.2">
      <c r="A572" s="80">
        <v>562</v>
      </c>
      <c r="B572" s="87"/>
      <c r="C572" s="87" t="s">
        <v>38</v>
      </c>
      <c r="D572" s="82">
        <v>80</v>
      </c>
      <c r="E572" s="66">
        <v>4</v>
      </c>
      <c r="F572" s="64" t="s">
        <v>46</v>
      </c>
      <c r="G572" s="64" t="s">
        <v>122</v>
      </c>
      <c r="H572" s="64">
        <v>2</v>
      </c>
      <c r="I572" s="74">
        <f t="shared" si="8"/>
        <v>20508.8</v>
      </c>
      <c r="J572" s="79" t="s">
        <v>120</v>
      </c>
    </row>
    <row r="573" spans="1:10" ht="30" customHeight="1" x14ac:dyDescent="0.2">
      <c r="A573" s="80">
        <v>563</v>
      </c>
      <c r="B573" s="87"/>
      <c r="C573" s="87" t="s">
        <v>38</v>
      </c>
      <c r="D573" s="82">
        <v>88</v>
      </c>
      <c r="E573" s="66">
        <v>4</v>
      </c>
      <c r="F573" s="64" t="s">
        <v>46</v>
      </c>
      <c r="G573" s="64" t="s">
        <v>122</v>
      </c>
      <c r="H573" s="64">
        <v>2</v>
      </c>
      <c r="I573" s="74">
        <f t="shared" si="8"/>
        <v>20508.8</v>
      </c>
      <c r="J573" s="79" t="s">
        <v>120</v>
      </c>
    </row>
    <row r="574" spans="1:10" ht="30" customHeight="1" x14ac:dyDescent="0.2">
      <c r="A574" s="80">
        <v>564</v>
      </c>
      <c r="B574" s="87" t="s">
        <v>38</v>
      </c>
      <c r="C574" s="87"/>
      <c r="D574" s="82">
        <v>96</v>
      </c>
      <c r="E574" s="66">
        <v>5</v>
      </c>
      <c r="F574" s="64" t="s">
        <v>80</v>
      </c>
      <c r="G574" s="64" t="s">
        <v>122</v>
      </c>
      <c r="H574" s="64">
        <v>2</v>
      </c>
      <c r="I574" s="74">
        <f t="shared" si="8"/>
        <v>20508.8</v>
      </c>
      <c r="J574" s="79" t="s">
        <v>120</v>
      </c>
    </row>
    <row r="575" spans="1:10" ht="30" customHeight="1" x14ac:dyDescent="0.2">
      <c r="A575" s="80">
        <v>565</v>
      </c>
      <c r="B575" s="87" t="s">
        <v>38</v>
      </c>
      <c r="C575" s="87"/>
      <c r="D575" s="82">
        <v>83</v>
      </c>
      <c r="E575" s="66">
        <v>12</v>
      </c>
      <c r="F575" s="64" t="s">
        <v>55</v>
      </c>
      <c r="G575" s="64" t="s">
        <v>122</v>
      </c>
      <c r="H575" s="64">
        <v>2</v>
      </c>
      <c r="I575" s="74">
        <f t="shared" si="8"/>
        <v>20508.8</v>
      </c>
      <c r="J575" s="79" t="s">
        <v>120</v>
      </c>
    </row>
    <row r="576" spans="1:10" ht="30" customHeight="1" x14ac:dyDescent="0.2">
      <c r="A576" s="80">
        <v>566</v>
      </c>
      <c r="B576" s="87"/>
      <c r="C576" s="87" t="s">
        <v>38</v>
      </c>
      <c r="D576" s="82">
        <v>80</v>
      </c>
      <c r="E576" s="66">
        <v>12</v>
      </c>
      <c r="F576" s="64" t="s">
        <v>59</v>
      </c>
      <c r="G576" s="64" t="s">
        <v>122</v>
      </c>
      <c r="H576" s="64">
        <v>2</v>
      </c>
      <c r="I576" s="74">
        <f t="shared" si="8"/>
        <v>20508.8</v>
      </c>
      <c r="J576" s="79" t="s">
        <v>120</v>
      </c>
    </row>
    <row r="577" spans="1:10" ht="30" customHeight="1" x14ac:dyDescent="0.2">
      <c r="A577" s="80">
        <v>567</v>
      </c>
      <c r="B577" s="87"/>
      <c r="C577" s="87" t="s">
        <v>38</v>
      </c>
      <c r="D577" s="82">
        <v>88</v>
      </c>
      <c r="E577" s="66">
        <v>1</v>
      </c>
      <c r="F577" s="64" t="s">
        <v>65</v>
      </c>
      <c r="G577" s="64" t="s">
        <v>122</v>
      </c>
      <c r="H577" s="64">
        <v>2</v>
      </c>
      <c r="I577" s="74">
        <f t="shared" si="8"/>
        <v>20508.8</v>
      </c>
      <c r="J577" s="79" t="s">
        <v>120</v>
      </c>
    </row>
    <row r="578" spans="1:10" ht="30" customHeight="1" x14ac:dyDescent="0.2">
      <c r="A578" s="80">
        <v>568</v>
      </c>
      <c r="B578" s="87"/>
      <c r="C578" s="87" t="s">
        <v>38</v>
      </c>
      <c r="D578" s="82">
        <v>80</v>
      </c>
      <c r="E578" s="66">
        <v>3</v>
      </c>
      <c r="F578" s="64" t="s">
        <v>109</v>
      </c>
      <c r="G578" s="64" t="s">
        <v>122</v>
      </c>
      <c r="H578" s="64">
        <v>2</v>
      </c>
      <c r="I578" s="74">
        <f t="shared" si="8"/>
        <v>20508.8</v>
      </c>
      <c r="J578" s="79" t="s">
        <v>120</v>
      </c>
    </row>
    <row r="579" spans="1:10" ht="30" customHeight="1" x14ac:dyDescent="0.2">
      <c r="A579" s="80">
        <v>569</v>
      </c>
      <c r="B579" s="87"/>
      <c r="C579" s="87" t="s">
        <v>38</v>
      </c>
      <c r="D579" s="82">
        <v>70</v>
      </c>
      <c r="E579" s="66">
        <v>9</v>
      </c>
      <c r="F579" s="64" t="s">
        <v>41</v>
      </c>
      <c r="G579" s="64" t="s">
        <v>122</v>
      </c>
      <c r="H579" s="64">
        <v>2</v>
      </c>
      <c r="I579" s="74">
        <f t="shared" si="8"/>
        <v>20508.8</v>
      </c>
      <c r="J579" s="79" t="s">
        <v>120</v>
      </c>
    </row>
    <row r="580" spans="1:10" ht="30" customHeight="1" x14ac:dyDescent="0.2">
      <c r="A580" s="80">
        <v>570</v>
      </c>
      <c r="B580" s="87" t="s">
        <v>38</v>
      </c>
      <c r="C580" s="87"/>
      <c r="D580" s="82">
        <v>45</v>
      </c>
      <c r="E580" s="66">
        <v>4</v>
      </c>
      <c r="F580" s="64" t="s">
        <v>76</v>
      </c>
      <c r="G580" s="64" t="s">
        <v>122</v>
      </c>
      <c r="H580" s="64">
        <v>2</v>
      </c>
      <c r="I580" s="74">
        <f t="shared" si="8"/>
        <v>20508.8</v>
      </c>
      <c r="J580" s="79" t="s">
        <v>120</v>
      </c>
    </row>
    <row r="581" spans="1:10" ht="30" customHeight="1" x14ac:dyDescent="0.2">
      <c r="A581" s="80">
        <v>571</v>
      </c>
      <c r="B581" s="87" t="s">
        <v>38</v>
      </c>
      <c r="C581" s="87"/>
      <c r="D581" s="82">
        <v>64</v>
      </c>
      <c r="E581" s="66">
        <v>8</v>
      </c>
      <c r="F581" s="64" t="s">
        <v>102</v>
      </c>
      <c r="G581" s="64" t="s">
        <v>122</v>
      </c>
      <c r="H581" s="64">
        <v>2</v>
      </c>
      <c r="I581" s="74">
        <f t="shared" si="8"/>
        <v>20508.8</v>
      </c>
      <c r="J581" s="79" t="s">
        <v>120</v>
      </c>
    </row>
    <row r="582" spans="1:10" ht="30" customHeight="1" x14ac:dyDescent="0.2">
      <c r="A582" s="80">
        <v>572</v>
      </c>
      <c r="B582" s="87"/>
      <c r="C582" s="87" t="s">
        <v>38</v>
      </c>
      <c r="D582" s="82">
        <v>88</v>
      </c>
      <c r="E582" s="66">
        <v>12</v>
      </c>
      <c r="F582" s="66" t="s">
        <v>48</v>
      </c>
      <c r="G582" s="64" t="s">
        <v>122</v>
      </c>
      <c r="H582" s="64">
        <v>2</v>
      </c>
      <c r="I582" s="74">
        <f t="shared" si="8"/>
        <v>20508.8</v>
      </c>
      <c r="J582" s="79" t="s">
        <v>120</v>
      </c>
    </row>
    <row r="583" spans="1:10" ht="30" customHeight="1" x14ac:dyDescent="0.2">
      <c r="A583" s="80">
        <v>573</v>
      </c>
      <c r="B583" s="87"/>
      <c r="C583" s="87" t="s">
        <v>38</v>
      </c>
      <c r="D583" s="82">
        <v>59</v>
      </c>
      <c r="E583" s="66">
        <v>12</v>
      </c>
      <c r="F583" s="64" t="s">
        <v>59</v>
      </c>
      <c r="G583" s="64" t="s">
        <v>122</v>
      </c>
      <c r="H583" s="64">
        <v>2</v>
      </c>
      <c r="I583" s="74">
        <f t="shared" si="8"/>
        <v>20508.8</v>
      </c>
      <c r="J583" s="79" t="s">
        <v>120</v>
      </c>
    </row>
    <row r="584" spans="1:10" ht="30" customHeight="1" x14ac:dyDescent="0.2">
      <c r="A584" s="80">
        <v>574</v>
      </c>
      <c r="B584" s="87" t="s">
        <v>38</v>
      </c>
      <c r="C584" s="87"/>
      <c r="D584" s="84">
        <v>24</v>
      </c>
      <c r="E584" s="66">
        <v>11</v>
      </c>
      <c r="F584" s="71" t="s">
        <v>103</v>
      </c>
      <c r="G584" s="64" t="s">
        <v>122</v>
      </c>
      <c r="H584" s="64">
        <v>2</v>
      </c>
      <c r="I584" s="74">
        <f t="shared" si="8"/>
        <v>20508.8</v>
      </c>
      <c r="J584" s="79" t="s">
        <v>120</v>
      </c>
    </row>
    <row r="585" spans="1:10" ht="30" customHeight="1" x14ac:dyDescent="0.2">
      <c r="A585" s="80">
        <v>575</v>
      </c>
      <c r="B585" s="87"/>
      <c r="C585" s="87" t="s">
        <v>38</v>
      </c>
      <c r="D585" s="82">
        <v>7</v>
      </c>
      <c r="E585" s="66">
        <v>12</v>
      </c>
      <c r="F585" s="64" t="s">
        <v>40</v>
      </c>
      <c r="G585" s="64" t="s">
        <v>122</v>
      </c>
      <c r="H585" s="64">
        <v>2</v>
      </c>
      <c r="I585" s="74">
        <f t="shared" si="8"/>
        <v>20508.8</v>
      </c>
      <c r="J585" s="79" t="s">
        <v>120</v>
      </c>
    </row>
    <row r="586" spans="1:10" ht="30" customHeight="1" x14ac:dyDescent="0.2">
      <c r="A586" s="80">
        <v>576</v>
      </c>
      <c r="B586" s="87" t="s">
        <v>38</v>
      </c>
      <c r="C586" s="87"/>
      <c r="D586" s="82">
        <v>4</v>
      </c>
      <c r="E586" s="66">
        <v>12</v>
      </c>
      <c r="F586" s="64" t="s">
        <v>40</v>
      </c>
      <c r="G586" s="64" t="s">
        <v>122</v>
      </c>
      <c r="H586" s="64">
        <v>2</v>
      </c>
      <c r="I586" s="74">
        <f t="shared" si="8"/>
        <v>20508.8</v>
      </c>
      <c r="J586" s="79" t="s">
        <v>120</v>
      </c>
    </row>
    <row r="587" spans="1:10" ht="30" customHeight="1" x14ac:dyDescent="0.2">
      <c r="A587" s="80">
        <v>577</v>
      </c>
      <c r="B587" s="87" t="s">
        <v>38</v>
      </c>
      <c r="C587" s="87"/>
      <c r="D587" s="82">
        <v>1</v>
      </c>
      <c r="E587" s="66">
        <v>12</v>
      </c>
      <c r="F587" s="66" t="s">
        <v>48</v>
      </c>
      <c r="G587" s="64" t="s">
        <v>122</v>
      </c>
      <c r="H587" s="64">
        <v>2</v>
      </c>
      <c r="I587" s="74">
        <f t="shared" ref="I587:I650" si="9">SUM(10254.4*H587)</f>
        <v>20508.8</v>
      </c>
      <c r="J587" s="79" t="s">
        <v>120</v>
      </c>
    </row>
    <row r="588" spans="1:10" ht="30" customHeight="1" x14ac:dyDescent="0.2">
      <c r="A588" s="80">
        <v>578</v>
      </c>
      <c r="B588" s="87" t="s">
        <v>38</v>
      </c>
      <c r="C588" s="87"/>
      <c r="D588" s="82">
        <v>1</v>
      </c>
      <c r="E588" s="66">
        <v>3</v>
      </c>
      <c r="F588" s="64" t="s">
        <v>62</v>
      </c>
      <c r="G588" s="64" t="s">
        <v>122</v>
      </c>
      <c r="H588" s="64">
        <v>2</v>
      </c>
      <c r="I588" s="74">
        <f t="shared" si="9"/>
        <v>20508.8</v>
      </c>
      <c r="J588" s="79" t="s">
        <v>120</v>
      </c>
    </row>
    <row r="589" spans="1:10" ht="30" customHeight="1" x14ac:dyDescent="0.2">
      <c r="A589" s="80">
        <v>579</v>
      </c>
      <c r="B589" s="87"/>
      <c r="C589" s="87" t="s">
        <v>38</v>
      </c>
      <c r="D589" s="82">
        <v>3</v>
      </c>
      <c r="E589" s="66">
        <v>12</v>
      </c>
      <c r="F589" s="66" t="s">
        <v>48</v>
      </c>
      <c r="G589" s="64" t="s">
        <v>122</v>
      </c>
      <c r="H589" s="66">
        <v>1</v>
      </c>
      <c r="I589" s="74">
        <f t="shared" si="9"/>
        <v>10254.4</v>
      </c>
      <c r="J589" s="79" t="s">
        <v>120</v>
      </c>
    </row>
    <row r="590" spans="1:10" ht="30" customHeight="1" x14ac:dyDescent="0.2">
      <c r="A590" s="80">
        <v>580</v>
      </c>
      <c r="B590" s="87" t="s">
        <v>38</v>
      </c>
      <c r="C590" s="87"/>
      <c r="D590" s="82">
        <v>6</v>
      </c>
      <c r="E590" s="66">
        <v>2</v>
      </c>
      <c r="F590" s="64" t="s">
        <v>71</v>
      </c>
      <c r="G590" s="64" t="s">
        <v>122</v>
      </c>
      <c r="H590" s="64">
        <v>2</v>
      </c>
      <c r="I590" s="74">
        <f t="shared" si="9"/>
        <v>20508.8</v>
      </c>
      <c r="J590" s="79" t="s">
        <v>120</v>
      </c>
    </row>
    <row r="591" spans="1:10" ht="30" customHeight="1" x14ac:dyDescent="0.2">
      <c r="A591" s="80">
        <v>581</v>
      </c>
      <c r="B591" s="87"/>
      <c r="C591" s="87" t="s">
        <v>38</v>
      </c>
      <c r="D591" s="82">
        <v>53</v>
      </c>
      <c r="E591" s="66">
        <v>12</v>
      </c>
      <c r="F591" s="64" t="s">
        <v>40</v>
      </c>
      <c r="G591" s="64" t="s">
        <v>122</v>
      </c>
      <c r="H591" s="64">
        <v>2</v>
      </c>
      <c r="I591" s="74">
        <f t="shared" si="9"/>
        <v>20508.8</v>
      </c>
      <c r="J591" s="79" t="s">
        <v>120</v>
      </c>
    </row>
    <row r="592" spans="1:10" ht="30" customHeight="1" x14ac:dyDescent="0.2">
      <c r="A592" s="80">
        <v>582</v>
      </c>
      <c r="B592" s="87"/>
      <c r="C592" s="87" t="s">
        <v>38</v>
      </c>
      <c r="D592" s="82">
        <v>84</v>
      </c>
      <c r="E592" s="66">
        <v>12</v>
      </c>
      <c r="F592" s="64" t="s">
        <v>40</v>
      </c>
      <c r="G592" s="64" t="s">
        <v>122</v>
      </c>
      <c r="H592" s="64">
        <v>2</v>
      </c>
      <c r="I592" s="74">
        <f t="shared" si="9"/>
        <v>20508.8</v>
      </c>
      <c r="J592" s="79" t="s">
        <v>120</v>
      </c>
    </row>
    <row r="593" spans="1:220" ht="30" customHeight="1" x14ac:dyDescent="0.2">
      <c r="A593" s="80">
        <v>583</v>
      </c>
      <c r="B593" s="87" t="s">
        <v>38</v>
      </c>
      <c r="C593" s="87"/>
      <c r="D593" s="82">
        <v>73</v>
      </c>
      <c r="E593" s="66">
        <v>3</v>
      </c>
      <c r="F593" s="64" t="s">
        <v>89</v>
      </c>
      <c r="G593" s="64" t="s">
        <v>122</v>
      </c>
      <c r="H593" s="64">
        <v>2</v>
      </c>
      <c r="I593" s="74">
        <f t="shared" si="9"/>
        <v>20508.8</v>
      </c>
      <c r="J593" s="79" t="s">
        <v>120</v>
      </c>
    </row>
    <row r="594" spans="1:220" ht="30" customHeight="1" x14ac:dyDescent="0.2">
      <c r="A594" s="80">
        <v>584</v>
      </c>
      <c r="B594" s="87" t="s">
        <v>38</v>
      </c>
      <c r="C594" s="87"/>
      <c r="D594" s="82">
        <v>7</v>
      </c>
      <c r="E594" s="66">
        <v>12</v>
      </c>
      <c r="F594" s="64" t="s">
        <v>40</v>
      </c>
      <c r="G594" s="64" t="s">
        <v>122</v>
      </c>
      <c r="H594" s="64">
        <v>2</v>
      </c>
      <c r="I594" s="74">
        <f t="shared" si="9"/>
        <v>20508.8</v>
      </c>
      <c r="J594" s="79" t="s">
        <v>120</v>
      </c>
    </row>
    <row r="595" spans="1:220" ht="30" customHeight="1" x14ac:dyDescent="0.2">
      <c r="A595" s="80">
        <v>585</v>
      </c>
      <c r="B595" s="87"/>
      <c r="C595" s="87" t="s">
        <v>38</v>
      </c>
      <c r="D595" s="82">
        <v>81</v>
      </c>
      <c r="E595" s="66">
        <v>12</v>
      </c>
      <c r="F595" s="66" t="s">
        <v>48</v>
      </c>
      <c r="G595" s="64" t="s">
        <v>122</v>
      </c>
      <c r="H595" s="64">
        <v>2</v>
      </c>
      <c r="I595" s="74">
        <f t="shared" si="9"/>
        <v>20508.8</v>
      </c>
      <c r="J595" s="79" t="s">
        <v>120</v>
      </c>
    </row>
    <row r="596" spans="1:220" ht="30" customHeight="1" x14ac:dyDescent="0.2">
      <c r="A596" s="80">
        <v>586</v>
      </c>
      <c r="B596" s="87" t="s">
        <v>38</v>
      </c>
      <c r="C596" s="87"/>
      <c r="D596" s="82">
        <v>59</v>
      </c>
      <c r="E596" s="66">
        <v>3</v>
      </c>
      <c r="F596" s="64" t="s">
        <v>62</v>
      </c>
      <c r="G596" s="64" t="s">
        <v>122</v>
      </c>
      <c r="H596" s="64">
        <v>2</v>
      </c>
      <c r="I596" s="74">
        <f t="shared" si="9"/>
        <v>20508.8</v>
      </c>
      <c r="J596" s="79" t="s">
        <v>120</v>
      </c>
    </row>
    <row r="597" spans="1:220" ht="30" customHeight="1" x14ac:dyDescent="0.2">
      <c r="A597" s="80">
        <v>587</v>
      </c>
      <c r="B597" s="87"/>
      <c r="C597" s="87" t="s">
        <v>38</v>
      </c>
      <c r="D597" s="82">
        <v>13</v>
      </c>
      <c r="E597" s="66">
        <v>12</v>
      </c>
      <c r="F597" s="64" t="s">
        <v>55</v>
      </c>
      <c r="G597" s="64" t="s">
        <v>122</v>
      </c>
      <c r="H597" s="64">
        <v>2</v>
      </c>
      <c r="I597" s="74">
        <f t="shared" si="9"/>
        <v>20508.8</v>
      </c>
      <c r="J597" s="79" t="s">
        <v>120</v>
      </c>
    </row>
    <row r="598" spans="1:220" ht="30" customHeight="1" x14ac:dyDescent="0.2">
      <c r="A598" s="80">
        <v>588</v>
      </c>
      <c r="B598" s="87" t="s">
        <v>38</v>
      </c>
      <c r="C598" s="87"/>
      <c r="D598" s="82">
        <v>76</v>
      </c>
      <c r="E598" s="66">
        <v>6</v>
      </c>
      <c r="F598" s="64" t="s">
        <v>39</v>
      </c>
      <c r="G598" s="64" t="s">
        <v>122</v>
      </c>
      <c r="H598" s="64">
        <v>2</v>
      </c>
      <c r="I598" s="74">
        <f t="shared" si="9"/>
        <v>20508.8</v>
      </c>
      <c r="J598" s="79" t="s">
        <v>120</v>
      </c>
    </row>
    <row r="599" spans="1:220" s="65" customFormat="1" ht="30" customHeight="1" x14ac:dyDescent="0.2">
      <c r="A599" s="80">
        <v>589</v>
      </c>
      <c r="B599" s="87"/>
      <c r="C599" s="87" t="s">
        <v>38</v>
      </c>
      <c r="D599" s="82">
        <v>78</v>
      </c>
      <c r="E599" s="66">
        <v>12</v>
      </c>
      <c r="F599" s="64" t="s">
        <v>40</v>
      </c>
      <c r="G599" s="64" t="s">
        <v>122</v>
      </c>
      <c r="H599" s="64">
        <v>2</v>
      </c>
      <c r="I599" s="74">
        <f t="shared" si="9"/>
        <v>20508.8</v>
      </c>
      <c r="J599" s="79" t="s">
        <v>120</v>
      </c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  <c r="AI599" s="61"/>
      <c r="AJ599" s="61"/>
      <c r="AK599" s="61"/>
      <c r="AL599" s="61"/>
      <c r="AM599" s="61"/>
      <c r="AN599" s="61"/>
      <c r="AO599" s="61"/>
      <c r="AP599" s="61"/>
      <c r="AQ599" s="61"/>
      <c r="AR599" s="61"/>
      <c r="AS599" s="61"/>
      <c r="AT599" s="61"/>
      <c r="AU599" s="61"/>
      <c r="AV599" s="61"/>
      <c r="AW599" s="61"/>
      <c r="AX599" s="61"/>
      <c r="AY599" s="61"/>
      <c r="AZ599" s="61"/>
      <c r="BA599" s="61"/>
      <c r="BB599" s="61"/>
      <c r="BC599" s="61"/>
      <c r="BD599" s="61"/>
      <c r="BE599" s="61"/>
      <c r="BF599" s="61"/>
      <c r="BG599" s="61"/>
      <c r="BH599" s="61"/>
      <c r="BI599" s="61"/>
      <c r="BJ599" s="61"/>
      <c r="BK599" s="61"/>
      <c r="BL599" s="61"/>
      <c r="BM599" s="61"/>
      <c r="BN599" s="61"/>
      <c r="BO599" s="61"/>
      <c r="BP599" s="61"/>
      <c r="BQ599" s="61"/>
      <c r="BR599" s="61"/>
      <c r="BS599" s="61"/>
      <c r="BT599" s="61"/>
      <c r="BU599" s="61"/>
      <c r="BV599" s="61"/>
      <c r="BW599" s="61"/>
      <c r="BX599" s="61"/>
      <c r="BY599" s="61"/>
      <c r="BZ599" s="61"/>
      <c r="CA599" s="61"/>
      <c r="CB599" s="61"/>
      <c r="CC599" s="61"/>
      <c r="CD599" s="61"/>
      <c r="CE599" s="61"/>
      <c r="CF599" s="61"/>
      <c r="CG599" s="61"/>
      <c r="CH599" s="61"/>
      <c r="CI599" s="61"/>
      <c r="CJ599" s="61"/>
      <c r="CK599" s="61"/>
      <c r="CL599" s="61"/>
      <c r="CM599" s="61"/>
      <c r="CN599" s="61"/>
      <c r="CO599" s="61"/>
      <c r="CP599" s="61"/>
      <c r="CQ599" s="61"/>
      <c r="CR599" s="61"/>
      <c r="CS599" s="61"/>
      <c r="CT599" s="61"/>
      <c r="CU599" s="61"/>
      <c r="CV599" s="61"/>
      <c r="CW599" s="61"/>
      <c r="CX599" s="61"/>
      <c r="CY599" s="61"/>
      <c r="CZ599" s="61"/>
      <c r="DA599" s="61"/>
      <c r="DB599" s="61"/>
      <c r="DC599" s="61"/>
      <c r="DD599" s="61"/>
      <c r="DE599" s="61"/>
      <c r="DF599" s="61"/>
      <c r="DG599" s="61"/>
      <c r="DH599" s="61"/>
      <c r="DI599" s="61"/>
      <c r="DJ599" s="61"/>
      <c r="DK599" s="61"/>
      <c r="DL599" s="61"/>
      <c r="DM599" s="61"/>
      <c r="DN599" s="61"/>
      <c r="DO599" s="61"/>
      <c r="DP599" s="61"/>
      <c r="DQ599" s="61"/>
      <c r="DR599" s="61"/>
      <c r="DS599" s="61"/>
      <c r="DT599" s="61"/>
      <c r="DU599" s="61"/>
      <c r="DV599" s="61"/>
      <c r="DW599" s="61"/>
      <c r="DX599" s="61"/>
      <c r="DY599" s="61"/>
      <c r="DZ599" s="61"/>
      <c r="EA599" s="61"/>
      <c r="EB599" s="61"/>
      <c r="EC599" s="61"/>
      <c r="ED599" s="61"/>
      <c r="EE599" s="61"/>
      <c r="EF599" s="61"/>
      <c r="EG599" s="61"/>
      <c r="EH599" s="61"/>
      <c r="EI599" s="61"/>
      <c r="EJ599" s="61"/>
      <c r="EK599" s="61"/>
      <c r="EL599" s="61"/>
      <c r="EM599" s="61"/>
      <c r="EN599" s="61"/>
      <c r="EO599" s="61"/>
      <c r="EP599" s="61"/>
      <c r="EQ599" s="61"/>
      <c r="ER599" s="61"/>
      <c r="ES599" s="61"/>
      <c r="ET599" s="61"/>
      <c r="EU599" s="61"/>
      <c r="EV599" s="61"/>
      <c r="EW599" s="61"/>
      <c r="EX599" s="61"/>
      <c r="EY599" s="61"/>
      <c r="EZ599" s="61"/>
      <c r="FA599" s="61"/>
      <c r="FB599" s="61"/>
      <c r="FC599" s="61"/>
      <c r="FD599" s="61"/>
      <c r="FE599" s="61"/>
      <c r="FF599" s="61"/>
      <c r="FG599" s="61"/>
      <c r="FH599" s="61"/>
      <c r="FI599" s="61"/>
      <c r="FJ599" s="61"/>
      <c r="FK599" s="61"/>
      <c r="FL599" s="61"/>
      <c r="FM599" s="61"/>
      <c r="FN599" s="61"/>
      <c r="FO599" s="61"/>
      <c r="FP599" s="61"/>
      <c r="FQ599" s="61"/>
      <c r="FR599" s="61"/>
      <c r="FS599" s="61"/>
      <c r="FT599" s="61"/>
      <c r="FU599" s="61"/>
      <c r="FV599" s="61"/>
      <c r="FW599" s="61"/>
      <c r="FX599" s="61"/>
      <c r="FY599" s="61"/>
      <c r="FZ599" s="61"/>
      <c r="GA599" s="61"/>
      <c r="GB599" s="61"/>
      <c r="GC599" s="61"/>
      <c r="GD599" s="61"/>
      <c r="GE599" s="61"/>
      <c r="GF599" s="61"/>
      <c r="GG599" s="61"/>
      <c r="GH599" s="61"/>
      <c r="GI599" s="61"/>
      <c r="GJ599" s="61"/>
      <c r="GK599" s="61"/>
      <c r="GL599" s="61"/>
      <c r="GM599" s="61"/>
      <c r="GN599" s="61"/>
      <c r="GO599" s="61"/>
      <c r="GP599" s="61"/>
      <c r="GQ599" s="61"/>
      <c r="GR599" s="61"/>
      <c r="GS599" s="61"/>
      <c r="GT599" s="61"/>
      <c r="GU599" s="61"/>
      <c r="GV599" s="61"/>
      <c r="GW599" s="61"/>
      <c r="GX599" s="61"/>
      <c r="GY599" s="61"/>
      <c r="GZ599" s="61"/>
      <c r="HA599" s="61"/>
      <c r="HB599" s="61"/>
      <c r="HC599" s="61"/>
      <c r="HD599" s="61"/>
      <c r="HE599" s="61"/>
      <c r="HF599" s="61"/>
      <c r="HG599" s="61"/>
      <c r="HH599" s="61"/>
      <c r="HI599" s="61"/>
      <c r="HJ599" s="61"/>
      <c r="HK599" s="61"/>
      <c r="HL599" s="61"/>
    </row>
    <row r="600" spans="1:220" ht="30" customHeight="1" x14ac:dyDescent="0.2">
      <c r="A600" s="80">
        <v>590</v>
      </c>
      <c r="B600" s="87" t="s">
        <v>38</v>
      </c>
      <c r="C600" s="87"/>
      <c r="D600" s="82">
        <v>90</v>
      </c>
      <c r="E600" s="66">
        <v>11</v>
      </c>
      <c r="F600" s="64" t="s">
        <v>43</v>
      </c>
      <c r="G600" s="64" t="s">
        <v>122</v>
      </c>
      <c r="H600" s="64">
        <v>1</v>
      </c>
      <c r="I600" s="74">
        <f t="shared" si="9"/>
        <v>10254.4</v>
      </c>
      <c r="J600" s="79" t="s">
        <v>120</v>
      </c>
    </row>
    <row r="601" spans="1:220" ht="30" customHeight="1" x14ac:dyDescent="0.2">
      <c r="A601" s="80">
        <v>591</v>
      </c>
      <c r="B601" s="87"/>
      <c r="C601" s="87" t="s">
        <v>38</v>
      </c>
      <c r="D601" s="82">
        <v>56</v>
      </c>
      <c r="E601" s="66">
        <v>12</v>
      </c>
      <c r="F601" s="64" t="s">
        <v>40</v>
      </c>
      <c r="G601" s="64" t="s">
        <v>122</v>
      </c>
      <c r="H601" s="64">
        <v>2</v>
      </c>
      <c r="I601" s="74">
        <f t="shared" si="9"/>
        <v>20508.8</v>
      </c>
      <c r="J601" s="79" t="s">
        <v>120</v>
      </c>
    </row>
    <row r="602" spans="1:220" ht="30" customHeight="1" x14ac:dyDescent="0.2">
      <c r="A602" s="80">
        <v>592</v>
      </c>
      <c r="B602" s="87"/>
      <c r="C602" s="87" t="s">
        <v>38</v>
      </c>
      <c r="D602" s="82">
        <v>73</v>
      </c>
      <c r="E602" s="66">
        <v>11</v>
      </c>
      <c r="F602" s="64" t="s">
        <v>72</v>
      </c>
      <c r="G602" s="64" t="s">
        <v>122</v>
      </c>
      <c r="H602" s="64">
        <v>2</v>
      </c>
      <c r="I602" s="74">
        <f t="shared" si="9"/>
        <v>20508.8</v>
      </c>
      <c r="J602" s="79" t="s">
        <v>120</v>
      </c>
    </row>
    <row r="603" spans="1:220" ht="30" customHeight="1" x14ac:dyDescent="0.2">
      <c r="A603" s="80">
        <v>593</v>
      </c>
      <c r="B603" s="87" t="s">
        <v>38</v>
      </c>
      <c r="C603" s="87"/>
      <c r="D603" s="82">
        <v>56</v>
      </c>
      <c r="E603" s="66">
        <v>12</v>
      </c>
      <c r="F603" s="64" t="s">
        <v>40</v>
      </c>
      <c r="G603" s="64" t="s">
        <v>122</v>
      </c>
      <c r="H603" s="64">
        <v>2</v>
      </c>
      <c r="I603" s="74">
        <f t="shared" si="9"/>
        <v>20508.8</v>
      </c>
      <c r="J603" s="79" t="s">
        <v>120</v>
      </c>
    </row>
    <row r="604" spans="1:220" ht="30" customHeight="1" x14ac:dyDescent="0.2">
      <c r="A604" s="80">
        <v>594</v>
      </c>
      <c r="B604" s="87"/>
      <c r="C604" s="87" t="s">
        <v>38</v>
      </c>
      <c r="D604" s="82">
        <v>81</v>
      </c>
      <c r="E604" s="66">
        <v>4</v>
      </c>
      <c r="F604" s="64" t="s">
        <v>56</v>
      </c>
      <c r="G604" s="64" t="s">
        <v>122</v>
      </c>
      <c r="H604" s="64">
        <v>2</v>
      </c>
      <c r="I604" s="74">
        <f t="shared" si="9"/>
        <v>20508.8</v>
      </c>
      <c r="J604" s="79" t="s">
        <v>120</v>
      </c>
    </row>
    <row r="605" spans="1:220" ht="30" customHeight="1" x14ac:dyDescent="0.2">
      <c r="A605" s="80">
        <v>595</v>
      </c>
      <c r="B605" s="87" t="s">
        <v>38</v>
      </c>
      <c r="C605" s="87"/>
      <c r="D605" s="82">
        <v>72</v>
      </c>
      <c r="E605" s="66">
        <v>11</v>
      </c>
      <c r="F605" s="64" t="s">
        <v>82</v>
      </c>
      <c r="G605" s="64" t="s">
        <v>122</v>
      </c>
      <c r="H605" s="64">
        <v>2</v>
      </c>
      <c r="I605" s="74">
        <f t="shared" si="9"/>
        <v>20508.8</v>
      </c>
      <c r="J605" s="79" t="s">
        <v>120</v>
      </c>
    </row>
    <row r="606" spans="1:220" ht="30" customHeight="1" x14ac:dyDescent="0.2">
      <c r="A606" s="80">
        <v>596</v>
      </c>
      <c r="B606" s="87"/>
      <c r="C606" s="87" t="s">
        <v>38</v>
      </c>
      <c r="D606" s="82">
        <v>70</v>
      </c>
      <c r="E606" s="66">
        <v>12</v>
      </c>
      <c r="F606" s="64" t="s">
        <v>59</v>
      </c>
      <c r="G606" s="64" t="s">
        <v>122</v>
      </c>
      <c r="H606" s="64">
        <v>2</v>
      </c>
      <c r="I606" s="74">
        <f t="shared" si="9"/>
        <v>20508.8</v>
      </c>
      <c r="J606" s="79" t="s">
        <v>120</v>
      </c>
    </row>
    <row r="607" spans="1:220" ht="30" customHeight="1" x14ac:dyDescent="0.2">
      <c r="A607" s="80">
        <v>597</v>
      </c>
      <c r="B607" s="87"/>
      <c r="C607" s="87" t="s">
        <v>38</v>
      </c>
      <c r="D607" s="82">
        <v>28</v>
      </c>
      <c r="E607" s="66">
        <v>12</v>
      </c>
      <c r="F607" s="64" t="s">
        <v>40</v>
      </c>
      <c r="G607" s="64" t="s">
        <v>122</v>
      </c>
      <c r="H607" s="64">
        <v>2</v>
      </c>
      <c r="I607" s="74">
        <f t="shared" si="9"/>
        <v>20508.8</v>
      </c>
      <c r="J607" s="79" t="s">
        <v>120</v>
      </c>
    </row>
    <row r="608" spans="1:220" ht="30" customHeight="1" x14ac:dyDescent="0.2">
      <c r="A608" s="80">
        <v>598</v>
      </c>
      <c r="B608" s="87"/>
      <c r="C608" s="87" t="s">
        <v>38</v>
      </c>
      <c r="D608" s="82">
        <v>88</v>
      </c>
      <c r="E608" s="66">
        <v>4</v>
      </c>
      <c r="F608" s="64" t="s">
        <v>66</v>
      </c>
      <c r="G608" s="64" t="s">
        <v>122</v>
      </c>
      <c r="H608" s="64">
        <v>2</v>
      </c>
      <c r="I608" s="74">
        <f t="shared" si="9"/>
        <v>20508.8</v>
      </c>
      <c r="J608" s="79" t="s">
        <v>120</v>
      </c>
    </row>
    <row r="609" spans="1:10" ht="30" customHeight="1" x14ac:dyDescent="0.2">
      <c r="A609" s="80">
        <v>599</v>
      </c>
      <c r="B609" s="87" t="s">
        <v>38</v>
      </c>
      <c r="C609" s="87"/>
      <c r="D609" s="82">
        <v>66</v>
      </c>
      <c r="E609" s="66">
        <v>12</v>
      </c>
      <c r="F609" s="66" t="s">
        <v>48</v>
      </c>
      <c r="G609" s="64" t="s">
        <v>122</v>
      </c>
      <c r="H609" s="64">
        <v>2</v>
      </c>
      <c r="I609" s="74">
        <f t="shared" si="9"/>
        <v>20508.8</v>
      </c>
      <c r="J609" s="79" t="s">
        <v>120</v>
      </c>
    </row>
    <row r="610" spans="1:10" ht="30" customHeight="1" x14ac:dyDescent="0.2">
      <c r="A610" s="80">
        <v>600</v>
      </c>
      <c r="B610" s="87" t="s">
        <v>38</v>
      </c>
      <c r="C610" s="87"/>
      <c r="D610" s="82">
        <v>6</v>
      </c>
      <c r="E610" s="66">
        <v>12</v>
      </c>
      <c r="F610" s="64" t="s">
        <v>59</v>
      </c>
      <c r="G610" s="64" t="s">
        <v>122</v>
      </c>
      <c r="H610" s="64">
        <v>2</v>
      </c>
      <c r="I610" s="74">
        <f t="shared" si="9"/>
        <v>20508.8</v>
      </c>
      <c r="J610" s="79" t="s">
        <v>120</v>
      </c>
    </row>
    <row r="611" spans="1:10" ht="30" customHeight="1" x14ac:dyDescent="0.2">
      <c r="A611" s="80">
        <v>601</v>
      </c>
      <c r="B611" s="87"/>
      <c r="C611" s="87" t="s">
        <v>38</v>
      </c>
      <c r="D611" s="82">
        <v>1</v>
      </c>
      <c r="E611" s="66">
        <v>3</v>
      </c>
      <c r="F611" s="64" t="s">
        <v>89</v>
      </c>
      <c r="G611" s="64" t="s">
        <v>122</v>
      </c>
      <c r="H611" s="64">
        <v>2</v>
      </c>
      <c r="I611" s="74">
        <f t="shared" si="9"/>
        <v>20508.8</v>
      </c>
      <c r="J611" s="79" t="s">
        <v>120</v>
      </c>
    </row>
    <row r="612" spans="1:10" ht="30" customHeight="1" x14ac:dyDescent="0.2">
      <c r="A612" s="80">
        <v>602</v>
      </c>
      <c r="B612" s="87" t="s">
        <v>38</v>
      </c>
      <c r="C612" s="87"/>
      <c r="D612" s="82">
        <v>3</v>
      </c>
      <c r="E612" s="66">
        <v>12</v>
      </c>
      <c r="F612" s="64" t="s">
        <v>55</v>
      </c>
      <c r="G612" s="64" t="s">
        <v>122</v>
      </c>
      <c r="H612" s="64">
        <v>2</v>
      </c>
      <c r="I612" s="74">
        <f t="shared" si="9"/>
        <v>20508.8</v>
      </c>
      <c r="J612" s="79" t="s">
        <v>120</v>
      </c>
    </row>
    <row r="613" spans="1:10" ht="30" customHeight="1" x14ac:dyDescent="0.2">
      <c r="A613" s="80">
        <v>603</v>
      </c>
      <c r="B613" s="87"/>
      <c r="C613" s="87" t="s">
        <v>38</v>
      </c>
      <c r="D613" s="82">
        <v>68</v>
      </c>
      <c r="E613" s="66">
        <v>3</v>
      </c>
      <c r="F613" s="64" t="s">
        <v>109</v>
      </c>
      <c r="G613" s="64" t="s">
        <v>122</v>
      </c>
      <c r="H613" s="64">
        <v>2</v>
      </c>
      <c r="I613" s="74">
        <f t="shared" si="9"/>
        <v>20508.8</v>
      </c>
      <c r="J613" s="79" t="s">
        <v>120</v>
      </c>
    </row>
    <row r="614" spans="1:10" ht="30" customHeight="1" x14ac:dyDescent="0.2">
      <c r="A614" s="80">
        <v>604</v>
      </c>
      <c r="B614" s="87" t="s">
        <v>38</v>
      </c>
      <c r="C614" s="87"/>
      <c r="D614" s="82">
        <v>7</v>
      </c>
      <c r="E614" s="66">
        <v>3</v>
      </c>
      <c r="F614" s="64" t="s">
        <v>64</v>
      </c>
      <c r="G614" s="64" t="s">
        <v>122</v>
      </c>
      <c r="H614" s="64">
        <v>2</v>
      </c>
      <c r="I614" s="74">
        <f t="shared" si="9"/>
        <v>20508.8</v>
      </c>
      <c r="J614" s="79" t="s">
        <v>120</v>
      </c>
    </row>
    <row r="615" spans="1:10" ht="30" customHeight="1" x14ac:dyDescent="0.2">
      <c r="A615" s="80">
        <v>605</v>
      </c>
      <c r="B615" s="87"/>
      <c r="C615" s="87" t="s">
        <v>38</v>
      </c>
      <c r="D615" s="82">
        <v>60</v>
      </c>
      <c r="E615" s="66">
        <v>3</v>
      </c>
      <c r="F615" s="64" t="s">
        <v>109</v>
      </c>
      <c r="G615" s="64" t="s">
        <v>122</v>
      </c>
      <c r="H615" s="64">
        <v>2</v>
      </c>
      <c r="I615" s="74">
        <f t="shared" si="9"/>
        <v>20508.8</v>
      </c>
      <c r="J615" s="79" t="s">
        <v>120</v>
      </c>
    </row>
    <row r="616" spans="1:10" ht="30" customHeight="1" x14ac:dyDescent="0.2">
      <c r="A616" s="80">
        <v>606</v>
      </c>
      <c r="B616" s="87"/>
      <c r="C616" s="87" t="s">
        <v>38</v>
      </c>
      <c r="D616" s="82">
        <v>61</v>
      </c>
      <c r="E616" s="66">
        <v>12</v>
      </c>
      <c r="F616" s="64" t="s">
        <v>40</v>
      </c>
      <c r="G616" s="64" t="s">
        <v>122</v>
      </c>
      <c r="H616" s="64">
        <v>2</v>
      </c>
      <c r="I616" s="74">
        <f t="shared" si="9"/>
        <v>20508.8</v>
      </c>
      <c r="J616" s="79" t="s">
        <v>120</v>
      </c>
    </row>
    <row r="617" spans="1:10" ht="30" customHeight="1" x14ac:dyDescent="0.2">
      <c r="A617" s="80">
        <v>607</v>
      </c>
      <c r="B617" s="87" t="s">
        <v>38</v>
      </c>
      <c r="C617" s="87"/>
      <c r="D617" s="82">
        <v>73</v>
      </c>
      <c r="E617" s="66">
        <v>4</v>
      </c>
      <c r="F617" s="64" t="s">
        <v>76</v>
      </c>
      <c r="G617" s="64" t="s">
        <v>122</v>
      </c>
      <c r="H617" s="64">
        <v>2</v>
      </c>
      <c r="I617" s="74">
        <f t="shared" si="9"/>
        <v>20508.8</v>
      </c>
      <c r="J617" s="79" t="s">
        <v>120</v>
      </c>
    </row>
    <row r="618" spans="1:10" ht="30" customHeight="1" x14ac:dyDescent="0.2">
      <c r="A618" s="80">
        <v>608</v>
      </c>
      <c r="B618" s="87" t="s">
        <v>38</v>
      </c>
      <c r="C618" s="87"/>
      <c r="D618" s="82">
        <v>4</v>
      </c>
      <c r="E618" s="66">
        <v>12</v>
      </c>
      <c r="F618" s="64" t="s">
        <v>78</v>
      </c>
      <c r="G618" s="64" t="s">
        <v>122</v>
      </c>
      <c r="H618" s="64">
        <v>2</v>
      </c>
      <c r="I618" s="74">
        <f t="shared" si="9"/>
        <v>20508.8</v>
      </c>
      <c r="J618" s="79" t="s">
        <v>120</v>
      </c>
    </row>
    <row r="619" spans="1:10" ht="30" customHeight="1" x14ac:dyDescent="0.2">
      <c r="A619" s="80">
        <v>609</v>
      </c>
      <c r="B619" s="87" t="s">
        <v>38</v>
      </c>
      <c r="C619" s="87"/>
      <c r="D619" s="82">
        <v>89</v>
      </c>
      <c r="E619" s="66">
        <v>3</v>
      </c>
      <c r="F619" s="64" t="s">
        <v>109</v>
      </c>
      <c r="G619" s="64" t="s">
        <v>122</v>
      </c>
      <c r="H619" s="64">
        <v>2</v>
      </c>
      <c r="I619" s="74">
        <f t="shared" si="9"/>
        <v>20508.8</v>
      </c>
      <c r="J619" s="79" t="s">
        <v>120</v>
      </c>
    </row>
    <row r="620" spans="1:10" ht="30" customHeight="1" x14ac:dyDescent="0.2">
      <c r="A620" s="80">
        <v>610</v>
      </c>
      <c r="B620" s="87"/>
      <c r="C620" s="87" t="s">
        <v>38</v>
      </c>
      <c r="D620" s="82">
        <v>66</v>
      </c>
      <c r="E620" s="66">
        <v>7</v>
      </c>
      <c r="F620" s="64" t="s">
        <v>96</v>
      </c>
      <c r="G620" s="64" t="s">
        <v>122</v>
      </c>
      <c r="H620" s="64">
        <v>2</v>
      </c>
      <c r="I620" s="74">
        <f t="shared" si="9"/>
        <v>20508.8</v>
      </c>
      <c r="J620" s="79" t="s">
        <v>120</v>
      </c>
    </row>
    <row r="621" spans="1:10" ht="30" customHeight="1" x14ac:dyDescent="0.2">
      <c r="A621" s="80">
        <v>611</v>
      </c>
      <c r="B621" s="87"/>
      <c r="C621" s="87" t="s">
        <v>38</v>
      </c>
      <c r="D621" s="82">
        <v>71</v>
      </c>
      <c r="E621" s="66">
        <v>12</v>
      </c>
      <c r="F621" s="64" t="s">
        <v>40</v>
      </c>
      <c r="G621" s="64" t="s">
        <v>122</v>
      </c>
      <c r="H621" s="64">
        <v>2</v>
      </c>
      <c r="I621" s="74">
        <f t="shared" si="9"/>
        <v>20508.8</v>
      </c>
      <c r="J621" s="79" t="s">
        <v>120</v>
      </c>
    </row>
    <row r="622" spans="1:10" ht="30" customHeight="1" x14ac:dyDescent="0.2">
      <c r="A622" s="80">
        <v>612</v>
      </c>
      <c r="B622" s="87" t="s">
        <v>38</v>
      </c>
      <c r="C622" s="87"/>
      <c r="D622" s="82">
        <v>26</v>
      </c>
      <c r="E622" s="66">
        <v>12</v>
      </c>
      <c r="F622" s="64" t="s">
        <v>104</v>
      </c>
      <c r="G622" s="64" t="s">
        <v>122</v>
      </c>
      <c r="H622" s="64">
        <v>2</v>
      </c>
      <c r="I622" s="74">
        <f t="shared" si="9"/>
        <v>20508.8</v>
      </c>
      <c r="J622" s="79" t="s">
        <v>120</v>
      </c>
    </row>
    <row r="623" spans="1:10" ht="30" customHeight="1" x14ac:dyDescent="0.2">
      <c r="A623" s="80">
        <v>613</v>
      </c>
      <c r="B623" s="87"/>
      <c r="C623" s="87" t="s">
        <v>38</v>
      </c>
      <c r="D623" s="82">
        <v>28</v>
      </c>
      <c r="E623" s="66">
        <v>12</v>
      </c>
      <c r="F623" s="64" t="s">
        <v>104</v>
      </c>
      <c r="G623" s="64" t="s">
        <v>122</v>
      </c>
      <c r="H623" s="64">
        <v>2</v>
      </c>
      <c r="I623" s="74">
        <f t="shared" si="9"/>
        <v>20508.8</v>
      </c>
      <c r="J623" s="79" t="s">
        <v>120</v>
      </c>
    </row>
    <row r="624" spans="1:10" ht="30" customHeight="1" x14ac:dyDescent="0.2">
      <c r="A624" s="80">
        <v>614</v>
      </c>
      <c r="B624" s="87"/>
      <c r="C624" s="87" t="s">
        <v>38</v>
      </c>
      <c r="D624" s="82">
        <v>82</v>
      </c>
      <c r="E624" s="66">
        <v>7</v>
      </c>
      <c r="F624" s="64" t="s">
        <v>92</v>
      </c>
      <c r="G624" s="64" t="s">
        <v>122</v>
      </c>
      <c r="H624" s="64">
        <v>2</v>
      </c>
      <c r="I624" s="74">
        <f t="shared" si="9"/>
        <v>20508.8</v>
      </c>
      <c r="J624" s="79" t="s">
        <v>120</v>
      </c>
    </row>
    <row r="625" spans="1:10" ht="30" customHeight="1" x14ac:dyDescent="0.2">
      <c r="A625" s="80">
        <v>615</v>
      </c>
      <c r="B625" s="87"/>
      <c r="C625" s="87" t="s">
        <v>38</v>
      </c>
      <c r="D625" s="82">
        <v>29</v>
      </c>
      <c r="E625" s="66">
        <v>12</v>
      </c>
      <c r="F625" s="64" t="s">
        <v>55</v>
      </c>
      <c r="G625" s="64" t="s">
        <v>122</v>
      </c>
      <c r="H625" s="64">
        <v>2</v>
      </c>
      <c r="I625" s="74">
        <f t="shared" si="9"/>
        <v>20508.8</v>
      </c>
      <c r="J625" s="79" t="s">
        <v>120</v>
      </c>
    </row>
    <row r="626" spans="1:10" ht="30" customHeight="1" x14ac:dyDescent="0.2">
      <c r="A626" s="80">
        <v>616</v>
      </c>
      <c r="B626" s="87"/>
      <c r="C626" s="87" t="s">
        <v>38</v>
      </c>
      <c r="D626" s="82">
        <v>39</v>
      </c>
      <c r="E626" s="66">
        <v>12</v>
      </c>
      <c r="F626" s="64" t="s">
        <v>51</v>
      </c>
      <c r="G626" s="64" t="s">
        <v>122</v>
      </c>
      <c r="H626" s="64">
        <v>2</v>
      </c>
      <c r="I626" s="74">
        <f t="shared" si="9"/>
        <v>20508.8</v>
      </c>
      <c r="J626" s="79" t="s">
        <v>120</v>
      </c>
    </row>
    <row r="627" spans="1:10" ht="30" customHeight="1" x14ac:dyDescent="0.2">
      <c r="A627" s="80">
        <v>617</v>
      </c>
      <c r="B627" s="87" t="s">
        <v>38</v>
      </c>
      <c r="C627" s="87"/>
      <c r="D627" s="82">
        <v>75</v>
      </c>
      <c r="E627" s="66">
        <v>12</v>
      </c>
      <c r="F627" s="64" t="s">
        <v>40</v>
      </c>
      <c r="G627" s="64" t="s">
        <v>122</v>
      </c>
      <c r="H627" s="64">
        <v>2</v>
      </c>
      <c r="I627" s="74">
        <f t="shared" si="9"/>
        <v>20508.8</v>
      </c>
      <c r="J627" s="79" t="s">
        <v>120</v>
      </c>
    </row>
    <row r="628" spans="1:10" ht="30" customHeight="1" x14ac:dyDescent="0.2">
      <c r="A628" s="80">
        <v>618</v>
      </c>
      <c r="B628" s="87" t="s">
        <v>38</v>
      </c>
      <c r="C628" s="87"/>
      <c r="D628" s="82">
        <v>92</v>
      </c>
      <c r="E628" s="66">
        <v>7</v>
      </c>
      <c r="F628" s="64" t="s">
        <v>61</v>
      </c>
      <c r="G628" s="64" t="s">
        <v>122</v>
      </c>
      <c r="H628" s="64">
        <v>2</v>
      </c>
      <c r="I628" s="74">
        <f t="shared" si="9"/>
        <v>20508.8</v>
      </c>
      <c r="J628" s="79" t="s">
        <v>120</v>
      </c>
    </row>
    <row r="629" spans="1:10" ht="30" customHeight="1" x14ac:dyDescent="0.2">
      <c r="A629" s="80">
        <v>619</v>
      </c>
      <c r="B629" s="87" t="s">
        <v>38</v>
      </c>
      <c r="C629" s="87"/>
      <c r="D629" s="82">
        <v>75</v>
      </c>
      <c r="E629" s="66">
        <v>9</v>
      </c>
      <c r="F629" s="64" t="s">
        <v>41</v>
      </c>
      <c r="G629" s="64" t="s">
        <v>122</v>
      </c>
      <c r="H629" s="64">
        <v>2</v>
      </c>
      <c r="I629" s="74">
        <f t="shared" si="9"/>
        <v>20508.8</v>
      </c>
      <c r="J629" s="79" t="s">
        <v>120</v>
      </c>
    </row>
    <row r="630" spans="1:10" ht="30" customHeight="1" x14ac:dyDescent="0.2">
      <c r="A630" s="80">
        <v>620</v>
      </c>
      <c r="B630" s="87" t="s">
        <v>38</v>
      </c>
      <c r="C630" s="87"/>
      <c r="D630" s="82">
        <v>63</v>
      </c>
      <c r="E630" s="66">
        <v>4</v>
      </c>
      <c r="F630" s="64" t="s">
        <v>46</v>
      </c>
      <c r="G630" s="64" t="s">
        <v>122</v>
      </c>
      <c r="H630" s="64">
        <v>2</v>
      </c>
      <c r="I630" s="74">
        <f t="shared" si="9"/>
        <v>20508.8</v>
      </c>
      <c r="J630" s="79" t="s">
        <v>120</v>
      </c>
    </row>
    <row r="631" spans="1:10" ht="30" customHeight="1" x14ac:dyDescent="0.2">
      <c r="A631" s="80">
        <v>621</v>
      </c>
      <c r="B631" s="87"/>
      <c r="C631" s="87" t="s">
        <v>38</v>
      </c>
      <c r="D631" s="82">
        <v>36</v>
      </c>
      <c r="E631" s="66">
        <v>6</v>
      </c>
      <c r="F631" s="64" t="s">
        <v>68</v>
      </c>
      <c r="G631" s="64" t="s">
        <v>122</v>
      </c>
      <c r="H631" s="64">
        <v>2</v>
      </c>
      <c r="I631" s="74">
        <f t="shared" si="9"/>
        <v>20508.8</v>
      </c>
      <c r="J631" s="79" t="s">
        <v>120</v>
      </c>
    </row>
    <row r="632" spans="1:10" ht="30" customHeight="1" x14ac:dyDescent="0.2">
      <c r="A632" s="80">
        <v>622</v>
      </c>
      <c r="B632" s="87" t="s">
        <v>38</v>
      </c>
      <c r="C632" s="87"/>
      <c r="D632" s="82">
        <v>79</v>
      </c>
      <c r="E632" s="66">
        <v>6</v>
      </c>
      <c r="F632" s="64" t="s">
        <v>74</v>
      </c>
      <c r="G632" s="64" t="s">
        <v>122</v>
      </c>
      <c r="H632" s="64">
        <v>2</v>
      </c>
      <c r="I632" s="74">
        <f t="shared" si="9"/>
        <v>20508.8</v>
      </c>
      <c r="J632" s="79" t="s">
        <v>120</v>
      </c>
    </row>
    <row r="633" spans="1:10" ht="30" customHeight="1" x14ac:dyDescent="0.2">
      <c r="A633" s="80">
        <v>623</v>
      </c>
      <c r="B633" s="87" t="s">
        <v>38</v>
      </c>
      <c r="C633" s="87"/>
      <c r="D633" s="82">
        <v>19</v>
      </c>
      <c r="E633" s="66">
        <v>7</v>
      </c>
      <c r="F633" s="64" t="s">
        <v>61</v>
      </c>
      <c r="G633" s="64" t="s">
        <v>122</v>
      </c>
      <c r="H633" s="64">
        <v>2</v>
      </c>
      <c r="I633" s="74">
        <f t="shared" si="9"/>
        <v>20508.8</v>
      </c>
      <c r="J633" s="79" t="s">
        <v>120</v>
      </c>
    </row>
    <row r="634" spans="1:10" ht="30" customHeight="1" x14ac:dyDescent="0.2">
      <c r="A634" s="80">
        <v>624</v>
      </c>
      <c r="B634" s="87"/>
      <c r="C634" s="87" t="s">
        <v>38</v>
      </c>
      <c r="D634" s="82">
        <v>28</v>
      </c>
      <c r="E634" s="66">
        <v>2</v>
      </c>
      <c r="F634" s="64" t="s">
        <v>58</v>
      </c>
      <c r="G634" s="64" t="s">
        <v>122</v>
      </c>
      <c r="H634" s="64">
        <v>2</v>
      </c>
      <c r="I634" s="74">
        <f t="shared" si="9"/>
        <v>20508.8</v>
      </c>
      <c r="J634" s="79" t="s">
        <v>120</v>
      </c>
    </row>
    <row r="635" spans="1:10" ht="30" customHeight="1" x14ac:dyDescent="0.2">
      <c r="A635" s="80">
        <v>625</v>
      </c>
      <c r="B635" s="87"/>
      <c r="C635" s="87" t="s">
        <v>38</v>
      </c>
      <c r="D635" s="82">
        <v>14</v>
      </c>
      <c r="E635" s="66">
        <v>9</v>
      </c>
      <c r="F635" s="66" t="s">
        <v>41</v>
      </c>
      <c r="G635" s="64" t="s">
        <v>122</v>
      </c>
      <c r="H635" s="66">
        <v>1</v>
      </c>
      <c r="I635" s="74">
        <f t="shared" si="9"/>
        <v>10254.4</v>
      </c>
      <c r="J635" s="79" t="s">
        <v>120</v>
      </c>
    </row>
    <row r="636" spans="1:10" ht="30" customHeight="1" x14ac:dyDescent="0.2">
      <c r="A636" s="80">
        <v>626</v>
      </c>
      <c r="B636" s="87" t="s">
        <v>38</v>
      </c>
      <c r="C636" s="87"/>
      <c r="D636" s="82">
        <v>10</v>
      </c>
      <c r="E636" s="66">
        <v>9</v>
      </c>
      <c r="F636" s="66" t="s">
        <v>41</v>
      </c>
      <c r="G636" s="64" t="s">
        <v>122</v>
      </c>
      <c r="H636" s="66">
        <v>2</v>
      </c>
      <c r="I636" s="74">
        <f t="shared" si="9"/>
        <v>20508.8</v>
      </c>
      <c r="J636" s="79" t="s">
        <v>120</v>
      </c>
    </row>
    <row r="637" spans="1:10" ht="30" customHeight="1" x14ac:dyDescent="0.2">
      <c r="A637" s="80">
        <v>627</v>
      </c>
      <c r="B637" s="87" t="s">
        <v>38</v>
      </c>
      <c r="C637" s="87"/>
      <c r="D637" s="82">
        <v>4</v>
      </c>
      <c r="E637" s="66">
        <v>9</v>
      </c>
      <c r="F637" s="66" t="s">
        <v>41</v>
      </c>
      <c r="G637" s="64" t="s">
        <v>122</v>
      </c>
      <c r="H637" s="66">
        <v>2</v>
      </c>
      <c r="I637" s="74">
        <f t="shared" si="9"/>
        <v>20508.8</v>
      </c>
      <c r="J637" s="79" t="s">
        <v>120</v>
      </c>
    </row>
    <row r="638" spans="1:10" ht="30" customHeight="1" x14ac:dyDescent="0.2">
      <c r="A638" s="80">
        <v>628</v>
      </c>
      <c r="B638" s="87"/>
      <c r="C638" s="87" t="s">
        <v>38</v>
      </c>
      <c r="D638" s="82">
        <v>17</v>
      </c>
      <c r="E638" s="66">
        <v>9</v>
      </c>
      <c r="F638" s="66" t="s">
        <v>41</v>
      </c>
      <c r="G638" s="64" t="s">
        <v>122</v>
      </c>
      <c r="H638" s="66">
        <v>2</v>
      </c>
      <c r="I638" s="74">
        <f t="shared" si="9"/>
        <v>20508.8</v>
      </c>
      <c r="J638" s="79" t="s">
        <v>120</v>
      </c>
    </row>
    <row r="639" spans="1:10" ht="30" customHeight="1" x14ac:dyDescent="0.2">
      <c r="A639" s="80">
        <v>629</v>
      </c>
      <c r="B639" s="87" t="s">
        <v>38</v>
      </c>
      <c r="C639" s="87"/>
      <c r="D639" s="82">
        <v>36</v>
      </c>
      <c r="E639" s="66">
        <v>12</v>
      </c>
      <c r="F639" s="64" t="s">
        <v>40</v>
      </c>
      <c r="G639" s="64" t="s">
        <v>122</v>
      </c>
      <c r="H639" s="66">
        <v>2</v>
      </c>
      <c r="I639" s="74">
        <f t="shared" si="9"/>
        <v>20508.8</v>
      </c>
      <c r="J639" s="79" t="s">
        <v>120</v>
      </c>
    </row>
    <row r="640" spans="1:10" ht="30" customHeight="1" x14ac:dyDescent="0.2">
      <c r="A640" s="80">
        <v>630</v>
      </c>
      <c r="B640" s="87" t="s">
        <v>38</v>
      </c>
      <c r="C640" s="87"/>
      <c r="D640" s="82">
        <v>63</v>
      </c>
      <c r="E640" s="66">
        <v>4</v>
      </c>
      <c r="F640" s="64" t="s">
        <v>46</v>
      </c>
      <c r="G640" s="64" t="s">
        <v>122</v>
      </c>
      <c r="H640" s="64">
        <v>1</v>
      </c>
      <c r="I640" s="74">
        <f t="shared" si="9"/>
        <v>10254.4</v>
      </c>
      <c r="J640" s="79" t="s">
        <v>120</v>
      </c>
    </row>
    <row r="641" spans="1:10" ht="30" customHeight="1" x14ac:dyDescent="0.2">
      <c r="A641" s="80">
        <v>631</v>
      </c>
      <c r="B641" s="87"/>
      <c r="C641" s="87" t="s">
        <v>38</v>
      </c>
      <c r="D641" s="83">
        <v>52</v>
      </c>
      <c r="E641" s="66">
        <v>6</v>
      </c>
      <c r="F641" s="64" t="s">
        <v>108</v>
      </c>
      <c r="G641" s="64" t="s">
        <v>122</v>
      </c>
      <c r="H641" s="64">
        <v>2</v>
      </c>
      <c r="I641" s="74">
        <f t="shared" si="9"/>
        <v>20508.8</v>
      </c>
      <c r="J641" s="79" t="s">
        <v>120</v>
      </c>
    </row>
    <row r="642" spans="1:10" ht="30" customHeight="1" x14ac:dyDescent="0.2">
      <c r="A642" s="80">
        <v>632</v>
      </c>
      <c r="B642" s="87"/>
      <c r="C642" s="87" t="s">
        <v>38</v>
      </c>
      <c r="D642" s="82">
        <v>35</v>
      </c>
      <c r="E642" s="66">
        <v>7</v>
      </c>
      <c r="F642" s="64" t="s">
        <v>57</v>
      </c>
      <c r="G642" s="64" t="s">
        <v>122</v>
      </c>
      <c r="H642" s="64">
        <v>1</v>
      </c>
      <c r="I642" s="74">
        <f t="shared" si="9"/>
        <v>10254.4</v>
      </c>
      <c r="J642" s="79" t="s">
        <v>120</v>
      </c>
    </row>
    <row r="643" spans="1:10" ht="30" customHeight="1" x14ac:dyDescent="0.2">
      <c r="A643" s="80">
        <v>633</v>
      </c>
      <c r="B643" s="87" t="s">
        <v>38</v>
      </c>
      <c r="C643" s="87"/>
      <c r="D643" s="82">
        <v>80</v>
      </c>
      <c r="E643" s="66">
        <v>3</v>
      </c>
      <c r="F643" s="64" t="s">
        <v>89</v>
      </c>
      <c r="G643" s="64" t="s">
        <v>122</v>
      </c>
      <c r="H643" s="64">
        <v>2</v>
      </c>
      <c r="I643" s="74">
        <f t="shared" si="9"/>
        <v>20508.8</v>
      </c>
      <c r="J643" s="79" t="s">
        <v>120</v>
      </c>
    </row>
    <row r="644" spans="1:10" ht="30" customHeight="1" x14ac:dyDescent="0.2">
      <c r="A644" s="80">
        <v>634</v>
      </c>
      <c r="B644" s="87"/>
      <c r="C644" s="87" t="s">
        <v>38</v>
      </c>
      <c r="D644" s="82">
        <v>86</v>
      </c>
      <c r="E644" s="66">
        <v>4</v>
      </c>
      <c r="F644" s="64" t="s">
        <v>42</v>
      </c>
      <c r="G644" s="64" t="s">
        <v>122</v>
      </c>
      <c r="H644" s="64">
        <v>2</v>
      </c>
      <c r="I644" s="74">
        <f t="shared" si="9"/>
        <v>20508.8</v>
      </c>
      <c r="J644" s="79" t="s">
        <v>120</v>
      </c>
    </row>
    <row r="645" spans="1:10" ht="30" customHeight="1" x14ac:dyDescent="0.2">
      <c r="A645" s="80">
        <v>635</v>
      </c>
      <c r="B645" s="87"/>
      <c r="C645" s="87" t="s">
        <v>38</v>
      </c>
      <c r="D645" s="82">
        <v>7</v>
      </c>
      <c r="E645" s="66">
        <v>9</v>
      </c>
      <c r="F645" s="66" t="s">
        <v>41</v>
      </c>
      <c r="G645" s="64" t="s">
        <v>122</v>
      </c>
      <c r="H645" s="64">
        <v>2</v>
      </c>
      <c r="I645" s="74">
        <f t="shared" si="9"/>
        <v>20508.8</v>
      </c>
      <c r="J645" s="79" t="s">
        <v>120</v>
      </c>
    </row>
    <row r="646" spans="1:10" ht="30" customHeight="1" x14ac:dyDescent="0.2">
      <c r="A646" s="80">
        <v>636</v>
      </c>
      <c r="B646" s="87"/>
      <c r="C646" s="87" t="s">
        <v>38</v>
      </c>
      <c r="D646" s="82">
        <v>74</v>
      </c>
      <c r="E646" s="66">
        <v>12</v>
      </c>
      <c r="F646" s="64" t="s">
        <v>78</v>
      </c>
      <c r="G646" s="64" t="s">
        <v>122</v>
      </c>
      <c r="H646" s="64">
        <v>2</v>
      </c>
      <c r="I646" s="74">
        <f t="shared" si="9"/>
        <v>20508.8</v>
      </c>
      <c r="J646" s="79" t="s">
        <v>120</v>
      </c>
    </row>
    <row r="647" spans="1:10" ht="30" customHeight="1" x14ac:dyDescent="0.2">
      <c r="A647" s="80">
        <v>637</v>
      </c>
      <c r="B647" s="87" t="s">
        <v>38</v>
      </c>
      <c r="C647" s="87"/>
      <c r="D647" s="82">
        <v>58</v>
      </c>
      <c r="E647" s="66">
        <v>4</v>
      </c>
      <c r="F647" s="64" t="s">
        <v>46</v>
      </c>
      <c r="G647" s="64" t="s">
        <v>122</v>
      </c>
      <c r="H647" s="64">
        <v>2</v>
      </c>
      <c r="I647" s="74">
        <f t="shared" si="9"/>
        <v>20508.8</v>
      </c>
      <c r="J647" s="79" t="s">
        <v>120</v>
      </c>
    </row>
    <row r="648" spans="1:10" ht="30" customHeight="1" x14ac:dyDescent="0.2">
      <c r="A648" s="80">
        <v>638</v>
      </c>
      <c r="B648" s="87"/>
      <c r="C648" s="87" t="s">
        <v>38</v>
      </c>
      <c r="D648" s="82">
        <v>68</v>
      </c>
      <c r="E648" s="66">
        <v>6</v>
      </c>
      <c r="F648" s="64" t="s">
        <v>101</v>
      </c>
      <c r="G648" s="64" t="s">
        <v>122</v>
      </c>
      <c r="H648" s="64">
        <v>1</v>
      </c>
      <c r="I648" s="74">
        <f t="shared" si="9"/>
        <v>10254.4</v>
      </c>
      <c r="J648" s="79" t="s">
        <v>120</v>
      </c>
    </row>
    <row r="649" spans="1:10" ht="30" customHeight="1" x14ac:dyDescent="0.2">
      <c r="A649" s="80">
        <v>639</v>
      </c>
      <c r="B649" s="87" t="s">
        <v>38</v>
      </c>
      <c r="C649" s="87"/>
      <c r="D649" s="82">
        <v>35</v>
      </c>
      <c r="E649" s="66">
        <v>7</v>
      </c>
      <c r="F649" s="64" t="s">
        <v>61</v>
      </c>
      <c r="G649" s="64" t="s">
        <v>122</v>
      </c>
      <c r="H649" s="64">
        <v>2</v>
      </c>
      <c r="I649" s="74">
        <f t="shared" si="9"/>
        <v>20508.8</v>
      </c>
      <c r="J649" s="79" t="s">
        <v>120</v>
      </c>
    </row>
    <row r="650" spans="1:10" ht="30" customHeight="1" x14ac:dyDescent="0.2">
      <c r="A650" s="80">
        <v>640</v>
      </c>
      <c r="B650" s="87" t="s">
        <v>38</v>
      </c>
      <c r="C650" s="87"/>
      <c r="D650" s="82">
        <v>8</v>
      </c>
      <c r="E650" s="66">
        <v>7</v>
      </c>
      <c r="F650" s="64" t="s">
        <v>61</v>
      </c>
      <c r="G650" s="64" t="s">
        <v>122</v>
      </c>
      <c r="H650" s="64">
        <v>2</v>
      </c>
      <c r="I650" s="74">
        <f t="shared" si="9"/>
        <v>20508.8</v>
      </c>
      <c r="J650" s="79" t="s">
        <v>120</v>
      </c>
    </row>
    <row r="651" spans="1:10" ht="30" customHeight="1" x14ac:dyDescent="0.2">
      <c r="A651" s="80">
        <v>641</v>
      </c>
      <c r="B651" s="87" t="s">
        <v>38</v>
      </c>
      <c r="C651" s="87"/>
      <c r="D651" s="82">
        <v>83</v>
      </c>
      <c r="E651" s="66">
        <v>4</v>
      </c>
      <c r="F651" s="64" t="s">
        <v>46</v>
      </c>
      <c r="G651" s="64" t="s">
        <v>122</v>
      </c>
      <c r="H651" s="64">
        <v>2</v>
      </c>
      <c r="I651" s="74">
        <f t="shared" ref="I651:I714" si="10">SUM(10254.4*H651)</f>
        <v>20508.8</v>
      </c>
      <c r="J651" s="79" t="s">
        <v>120</v>
      </c>
    </row>
    <row r="652" spans="1:10" ht="30" customHeight="1" x14ac:dyDescent="0.2">
      <c r="A652" s="80">
        <v>642</v>
      </c>
      <c r="B652" s="87" t="s">
        <v>38</v>
      </c>
      <c r="C652" s="87"/>
      <c r="D652" s="82">
        <v>18</v>
      </c>
      <c r="E652" s="66">
        <v>12</v>
      </c>
      <c r="F652" s="64" t="s">
        <v>55</v>
      </c>
      <c r="G652" s="64" t="s">
        <v>122</v>
      </c>
      <c r="H652" s="64">
        <v>2</v>
      </c>
      <c r="I652" s="74">
        <f t="shared" si="10"/>
        <v>20508.8</v>
      </c>
      <c r="J652" s="79" t="s">
        <v>120</v>
      </c>
    </row>
    <row r="653" spans="1:10" ht="30" customHeight="1" x14ac:dyDescent="0.2">
      <c r="A653" s="80">
        <v>643</v>
      </c>
      <c r="B653" s="87" t="s">
        <v>38</v>
      </c>
      <c r="C653" s="87"/>
      <c r="D653" s="82">
        <v>60</v>
      </c>
      <c r="E653" s="66">
        <v>12</v>
      </c>
      <c r="F653" s="64" t="s">
        <v>105</v>
      </c>
      <c r="G653" s="64" t="s">
        <v>122</v>
      </c>
      <c r="H653" s="64">
        <v>2</v>
      </c>
      <c r="I653" s="74">
        <f t="shared" si="10"/>
        <v>20508.8</v>
      </c>
      <c r="J653" s="79" t="s">
        <v>120</v>
      </c>
    </row>
    <row r="654" spans="1:10" ht="30" customHeight="1" x14ac:dyDescent="0.2">
      <c r="A654" s="80">
        <v>644</v>
      </c>
      <c r="B654" s="87"/>
      <c r="C654" s="87" t="s">
        <v>38</v>
      </c>
      <c r="D654" s="82">
        <v>56</v>
      </c>
      <c r="E654" s="66">
        <v>12</v>
      </c>
      <c r="F654" s="64" t="s">
        <v>55</v>
      </c>
      <c r="G654" s="64" t="s">
        <v>122</v>
      </c>
      <c r="H654" s="64">
        <v>2</v>
      </c>
      <c r="I654" s="74">
        <f t="shared" si="10"/>
        <v>20508.8</v>
      </c>
      <c r="J654" s="79" t="s">
        <v>120</v>
      </c>
    </row>
    <row r="655" spans="1:10" ht="30" customHeight="1" x14ac:dyDescent="0.2">
      <c r="A655" s="80">
        <v>645</v>
      </c>
      <c r="B655" s="87"/>
      <c r="C655" s="87" t="s">
        <v>38</v>
      </c>
      <c r="D655" s="82">
        <v>68</v>
      </c>
      <c r="E655" s="66">
        <v>11</v>
      </c>
      <c r="F655" s="64" t="s">
        <v>72</v>
      </c>
      <c r="G655" s="64" t="s">
        <v>122</v>
      </c>
      <c r="H655" s="64">
        <v>2</v>
      </c>
      <c r="I655" s="74">
        <f t="shared" si="10"/>
        <v>20508.8</v>
      </c>
      <c r="J655" s="79" t="s">
        <v>120</v>
      </c>
    </row>
    <row r="656" spans="1:10" ht="30" customHeight="1" x14ac:dyDescent="0.2">
      <c r="A656" s="80">
        <v>646</v>
      </c>
      <c r="B656" s="87"/>
      <c r="C656" s="87" t="s">
        <v>38</v>
      </c>
      <c r="D656" s="82">
        <v>75</v>
      </c>
      <c r="E656" s="66">
        <v>5</v>
      </c>
      <c r="F656" s="64" t="s">
        <v>44</v>
      </c>
      <c r="G656" s="64" t="s">
        <v>122</v>
      </c>
      <c r="H656" s="64">
        <v>2</v>
      </c>
      <c r="I656" s="74">
        <f t="shared" si="10"/>
        <v>20508.8</v>
      </c>
      <c r="J656" s="79" t="s">
        <v>120</v>
      </c>
    </row>
    <row r="657" spans="1:10" ht="30" customHeight="1" x14ac:dyDescent="0.2">
      <c r="A657" s="80">
        <v>647</v>
      </c>
      <c r="B657" s="87"/>
      <c r="C657" s="87" t="s">
        <v>38</v>
      </c>
      <c r="D657" s="82">
        <v>51</v>
      </c>
      <c r="E657" s="66">
        <v>12</v>
      </c>
      <c r="F657" s="66" t="s">
        <v>48</v>
      </c>
      <c r="G657" s="64" t="s">
        <v>122</v>
      </c>
      <c r="H657" s="64">
        <v>2</v>
      </c>
      <c r="I657" s="74">
        <f t="shared" si="10"/>
        <v>20508.8</v>
      </c>
      <c r="J657" s="79" t="s">
        <v>120</v>
      </c>
    </row>
    <row r="658" spans="1:10" ht="30" customHeight="1" x14ac:dyDescent="0.2">
      <c r="A658" s="80">
        <v>648</v>
      </c>
      <c r="B658" s="87" t="s">
        <v>38</v>
      </c>
      <c r="C658" s="87"/>
      <c r="D658" s="82">
        <v>58</v>
      </c>
      <c r="E658" s="66">
        <v>12</v>
      </c>
      <c r="F658" s="64" t="s">
        <v>55</v>
      </c>
      <c r="G658" s="64" t="s">
        <v>122</v>
      </c>
      <c r="H658" s="64">
        <v>2</v>
      </c>
      <c r="I658" s="74">
        <f t="shared" si="10"/>
        <v>20508.8</v>
      </c>
      <c r="J658" s="79" t="s">
        <v>120</v>
      </c>
    </row>
    <row r="659" spans="1:10" ht="30" customHeight="1" x14ac:dyDescent="0.2">
      <c r="A659" s="80">
        <v>649</v>
      </c>
      <c r="B659" s="87"/>
      <c r="C659" s="87" t="s">
        <v>38</v>
      </c>
      <c r="D659" s="82">
        <v>10</v>
      </c>
      <c r="E659" s="66">
        <v>5</v>
      </c>
      <c r="F659" s="64" t="s">
        <v>106</v>
      </c>
      <c r="G659" s="64" t="s">
        <v>122</v>
      </c>
      <c r="H659" s="64">
        <v>2</v>
      </c>
      <c r="I659" s="74">
        <f t="shared" si="10"/>
        <v>20508.8</v>
      </c>
      <c r="J659" s="79" t="s">
        <v>120</v>
      </c>
    </row>
    <row r="660" spans="1:10" ht="30" customHeight="1" x14ac:dyDescent="0.2">
      <c r="A660" s="80">
        <v>650</v>
      </c>
      <c r="B660" s="87"/>
      <c r="C660" s="87" t="s">
        <v>38</v>
      </c>
      <c r="D660" s="82">
        <v>84</v>
      </c>
      <c r="E660" s="66">
        <v>12</v>
      </c>
      <c r="F660" s="64" t="s">
        <v>40</v>
      </c>
      <c r="G660" s="64" t="s">
        <v>122</v>
      </c>
      <c r="H660" s="64">
        <v>2</v>
      </c>
      <c r="I660" s="74">
        <f t="shared" si="10"/>
        <v>20508.8</v>
      </c>
      <c r="J660" s="79" t="s">
        <v>120</v>
      </c>
    </row>
    <row r="661" spans="1:10" ht="30" customHeight="1" x14ac:dyDescent="0.2">
      <c r="A661" s="80">
        <v>651</v>
      </c>
      <c r="B661" s="87" t="s">
        <v>38</v>
      </c>
      <c r="C661" s="87"/>
      <c r="D661" s="82">
        <v>7</v>
      </c>
      <c r="E661" s="66">
        <v>3</v>
      </c>
      <c r="F661" s="64" t="s">
        <v>64</v>
      </c>
      <c r="G661" s="64" t="s">
        <v>122</v>
      </c>
      <c r="H661" s="64">
        <v>2</v>
      </c>
      <c r="I661" s="74">
        <f t="shared" si="10"/>
        <v>20508.8</v>
      </c>
      <c r="J661" s="79" t="s">
        <v>120</v>
      </c>
    </row>
    <row r="662" spans="1:10" ht="30" customHeight="1" x14ac:dyDescent="0.2">
      <c r="A662" s="80">
        <v>652</v>
      </c>
      <c r="B662" s="87"/>
      <c r="C662" s="87" t="s">
        <v>38</v>
      </c>
      <c r="D662" s="82">
        <v>87</v>
      </c>
      <c r="E662" s="66">
        <v>11</v>
      </c>
      <c r="F662" s="64" t="s">
        <v>82</v>
      </c>
      <c r="G662" s="64" t="s">
        <v>122</v>
      </c>
      <c r="H662" s="64">
        <v>2</v>
      </c>
      <c r="I662" s="74">
        <f t="shared" si="10"/>
        <v>20508.8</v>
      </c>
      <c r="J662" s="79" t="s">
        <v>120</v>
      </c>
    </row>
    <row r="663" spans="1:10" ht="30" customHeight="1" x14ac:dyDescent="0.2">
      <c r="A663" s="80">
        <v>653</v>
      </c>
      <c r="B663" s="87" t="s">
        <v>38</v>
      </c>
      <c r="C663" s="87"/>
      <c r="D663" s="82">
        <v>70</v>
      </c>
      <c r="E663" s="66">
        <v>12</v>
      </c>
      <c r="F663" s="66" t="s">
        <v>48</v>
      </c>
      <c r="G663" s="64" t="s">
        <v>122</v>
      </c>
      <c r="H663" s="64">
        <v>1</v>
      </c>
      <c r="I663" s="74">
        <f t="shared" si="10"/>
        <v>10254.4</v>
      </c>
      <c r="J663" s="79" t="s">
        <v>120</v>
      </c>
    </row>
    <row r="664" spans="1:10" ht="30" customHeight="1" x14ac:dyDescent="0.2">
      <c r="A664" s="80">
        <v>654</v>
      </c>
      <c r="B664" s="87" t="s">
        <v>38</v>
      </c>
      <c r="C664" s="87"/>
      <c r="D664" s="82">
        <v>8</v>
      </c>
      <c r="E664" s="66">
        <v>12</v>
      </c>
      <c r="F664" s="66" t="s">
        <v>48</v>
      </c>
      <c r="G664" s="64" t="s">
        <v>122</v>
      </c>
      <c r="H664" s="64">
        <v>1</v>
      </c>
      <c r="I664" s="74">
        <f t="shared" si="10"/>
        <v>10254.4</v>
      </c>
      <c r="J664" s="79" t="s">
        <v>120</v>
      </c>
    </row>
    <row r="665" spans="1:10" ht="30" customHeight="1" x14ac:dyDescent="0.2">
      <c r="A665" s="80">
        <v>655</v>
      </c>
      <c r="B665" s="87"/>
      <c r="C665" s="87" t="s">
        <v>38</v>
      </c>
      <c r="D665" s="82">
        <v>73</v>
      </c>
      <c r="E665" s="66">
        <v>4</v>
      </c>
      <c r="F665" s="64" t="s">
        <v>46</v>
      </c>
      <c r="G665" s="64" t="s">
        <v>122</v>
      </c>
      <c r="H665" s="64">
        <v>2</v>
      </c>
      <c r="I665" s="74">
        <f t="shared" si="10"/>
        <v>20508.8</v>
      </c>
      <c r="J665" s="79" t="s">
        <v>120</v>
      </c>
    </row>
    <row r="666" spans="1:10" ht="30" customHeight="1" x14ac:dyDescent="0.2">
      <c r="A666" s="80">
        <v>656</v>
      </c>
      <c r="B666" s="87"/>
      <c r="C666" s="87" t="s">
        <v>38</v>
      </c>
      <c r="D666" s="82">
        <v>6</v>
      </c>
      <c r="E666" s="66">
        <v>12</v>
      </c>
      <c r="F666" s="64" t="s">
        <v>40</v>
      </c>
      <c r="G666" s="64" t="s">
        <v>122</v>
      </c>
      <c r="H666" s="64">
        <v>2</v>
      </c>
      <c r="I666" s="74">
        <f t="shared" si="10"/>
        <v>20508.8</v>
      </c>
      <c r="J666" s="79" t="s">
        <v>120</v>
      </c>
    </row>
    <row r="667" spans="1:10" ht="30" customHeight="1" x14ac:dyDescent="0.2">
      <c r="A667" s="80">
        <v>657</v>
      </c>
      <c r="B667" s="87"/>
      <c r="C667" s="87" t="s">
        <v>38</v>
      </c>
      <c r="D667" s="82">
        <v>92</v>
      </c>
      <c r="E667" s="66">
        <v>11</v>
      </c>
      <c r="F667" s="64" t="s">
        <v>43</v>
      </c>
      <c r="G667" s="64" t="s">
        <v>122</v>
      </c>
      <c r="H667" s="64">
        <v>2</v>
      </c>
      <c r="I667" s="74">
        <f t="shared" si="10"/>
        <v>20508.8</v>
      </c>
      <c r="J667" s="79" t="s">
        <v>120</v>
      </c>
    </row>
    <row r="668" spans="1:10" ht="30" customHeight="1" x14ac:dyDescent="0.2">
      <c r="A668" s="80">
        <v>658</v>
      </c>
      <c r="B668" s="87"/>
      <c r="C668" s="87" t="s">
        <v>38</v>
      </c>
      <c r="D668" s="82">
        <v>20</v>
      </c>
      <c r="E668" s="66">
        <v>4</v>
      </c>
      <c r="F668" s="64" t="s">
        <v>46</v>
      </c>
      <c r="G668" s="64" t="s">
        <v>122</v>
      </c>
      <c r="H668" s="64">
        <v>2</v>
      </c>
      <c r="I668" s="74">
        <f t="shared" si="10"/>
        <v>20508.8</v>
      </c>
      <c r="J668" s="79" t="s">
        <v>120</v>
      </c>
    </row>
    <row r="669" spans="1:10" ht="30" customHeight="1" x14ac:dyDescent="0.2">
      <c r="A669" s="80">
        <v>659</v>
      </c>
      <c r="B669" s="87"/>
      <c r="C669" s="87" t="s">
        <v>38</v>
      </c>
      <c r="D669" s="82">
        <v>84</v>
      </c>
      <c r="E669" s="66">
        <v>12</v>
      </c>
      <c r="F669" s="64" t="s">
        <v>40</v>
      </c>
      <c r="G669" s="64" t="s">
        <v>122</v>
      </c>
      <c r="H669" s="64">
        <v>2</v>
      </c>
      <c r="I669" s="74">
        <f t="shared" si="10"/>
        <v>20508.8</v>
      </c>
      <c r="J669" s="79" t="s">
        <v>120</v>
      </c>
    </row>
    <row r="670" spans="1:10" ht="30" customHeight="1" x14ac:dyDescent="0.2">
      <c r="A670" s="80">
        <v>660</v>
      </c>
      <c r="B670" s="87"/>
      <c r="C670" s="87" t="s">
        <v>38</v>
      </c>
      <c r="D670" s="82">
        <v>57</v>
      </c>
      <c r="E670" s="66">
        <v>4</v>
      </c>
      <c r="F670" s="64" t="s">
        <v>46</v>
      </c>
      <c r="G670" s="64" t="s">
        <v>122</v>
      </c>
      <c r="H670" s="64">
        <v>2</v>
      </c>
      <c r="I670" s="74">
        <f t="shared" si="10"/>
        <v>20508.8</v>
      </c>
      <c r="J670" s="79" t="s">
        <v>120</v>
      </c>
    </row>
    <row r="671" spans="1:10" ht="30" customHeight="1" x14ac:dyDescent="0.2">
      <c r="A671" s="80">
        <v>661</v>
      </c>
      <c r="B671" s="87" t="s">
        <v>38</v>
      </c>
      <c r="C671" s="87"/>
      <c r="D671" s="82">
        <v>78</v>
      </c>
      <c r="E671" s="66">
        <v>4</v>
      </c>
      <c r="F671" s="64" t="s">
        <v>76</v>
      </c>
      <c r="G671" s="64" t="s">
        <v>122</v>
      </c>
      <c r="H671" s="64">
        <v>2</v>
      </c>
      <c r="I671" s="74">
        <f t="shared" si="10"/>
        <v>20508.8</v>
      </c>
      <c r="J671" s="79" t="s">
        <v>120</v>
      </c>
    </row>
    <row r="672" spans="1:10" ht="30" customHeight="1" x14ac:dyDescent="0.2">
      <c r="A672" s="80">
        <v>662</v>
      </c>
      <c r="B672" s="87"/>
      <c r="C672" s="87" t="s">
        <v>38</v>
      </c>
      <c r="D672" s="82">
        <v>58</v>
      </c>
      <c r="E672" s="66">
        <v>12</v>
      </c>
      <c r="F672" s="64" t="s">
        <v>40</v>
      </c>
      <c r="G672" s="64" t="s">
        <v>122</v>
      </c>
      <c r="H672" s="64">
        <v>2</v>
      </c>
      <c r="I672" s="74">
        <f t="shared" si="10"/>
        <v>20508.8</v>
      </c>
      <c r="J672" s="79" t="s">
        <v>120</v>
      </c>
    </row>
    <row r="673" spans="1:10" ht="30" customHeight="1" x14ac:dyDescent="0.2">
      <c r="A673" s="80">
        <v>663</v>
      </c>
      <c r="B673" s="87" t="s">
        <v>38</v>
      </c>
      <c r="C673" s="87"/>
      <c r="D673" s="82">
        <v>73</v>
      </c>
      <c r="E673" s="66">
        <v>12</v>
      </c>
      <c r="F673" s="64" t="s">
        <v>60</v>
      </c>
      <c r="G673" s="64" t="s">
        <v>122</v>
      </c>
      <c r="H673" s="64">
        <v>2</v>
      </c>
      <c r="I673" s="74">
        <f t="shared" si="10"/>
        <v>20508.8</v>
      </c>
      <c r="J673" s="79" t="s">
        <v>120</v>
      </c>
    </row>
    <row r="674" spans="1:10" ht="30" customHeight="1" x14ac:dyDescent="0.2">
      <c r="A674" s="80">
        <v>664</v>
      </c>
      <c r="B674" s="87"/>
      <c r="C674" s="87" t="s">
        <v>38</v>
      </c>
      <c r="D674" s="82">
        <v>69</v>
      </c>
      <c r="E674" s="66">
        <v>6</v>
      </c>
      <c r="F674" s="64" t="s">
        <v>73</v>
      </c>
      <c r="G674" s="64" t="s">
        <v>122</v>
      </c>
      <c r="H674" s="64">
        <v>2</v>
      </c>
      <c r="I674" s="74">
        <f t="shared" si="10"/>
        <v>20508.8</v>
      </c>
      <c r="J674" s="79" t="s">
        <v>120</v>
      </c>
    </row>
    <row r="675" spans="1:10" ht="30" customHeight="1" x14ac:dyDescent="0.2">
      <c r="A675" s="80">
        <v>665</v>
      </c>
      <c r="B675" s="87" t="s">
        <v>38</v>
      </c>
      <c r="C675" s="87"/>
      <c r="D675" s="82">
        <v>77</v>
      </c>
      <c r="E675" s="66">
        <v>3</v>
      </c>
      <c r="F675" s="64" t="s">
        <v>109</v>
      </c>
      <c r="G675" s="64" t="s">
        <v>122</v>
      </c>
      <c r="H675" s="69">
        <v>1</v>
      </c>
      <c r="I675" s="74">
        <f t="shared" si="10"/>
        <v>10254.4</v>
      </c>
      <c r="J675" s="79" t="s">
        <v>120</v>
      </c>
    </row>
    <row r="676" spans="1:10" ht="30" customHeight="1" x14ac:dyDescent="0.2">
      <c r="A676" s="80">
        <v>666</v>
      </c>
      <c r="B676" s="87" t="s">
        <v>38</v>
      </c>
      <c r="C676" s="87"/>
      <c r="D676" s="82">
        <v>90</v>
      </c>
      <c r="E676" s="66">
        <v>6</v>
      </c>
      <c r="F676" s="64" t="s">
        <v>101</v>
      </c>
      <c r="G676" s="64" t="s">
        <v>122</v>
      </c>
      <c r="H676" s="64">
        <v>2</v>
      </c>
      <c r="I676" s="74">
        <f t="shared" si="10"/>
        <v>20508.8</v>
      </c>
      <c r="J676" s="79" t="s">
        <v>120</v>
      </c>
    </row>
    <row r="677" spans="1:10" ht="30" customHeight="1" x14ac:dyDescent="0.2">
      <c r="A677" s="80">
        <v>667</v>
      </c>
      <c r="B677" s="87"/>
      <c r="C677" s="87" t="s">
        <v>38</v>
      </c>
      <c r="D677" s="82">
        <v>6</v>
      </c>
      <c r="E677" s="66">
        <v>11</v>
      </c>
      <c r="F677" s="64" t="s">
        <v>75</v>
      </c>
      <c r="G677" s="64" t="s">
        <v>122</v>
      </c>
      <c r="H677" s="64">
        <v>1</v>
      </c>
      <c r="I677" s="74">
        <f t="shared" si="10"/>
        <v>10254.4</v>
      </c>
      <c r="J677" s="79" t="s">
        <v>120</v>
      </c>
    </row>
    <row r="678" spans="1:10" ht="30" customHeight="1" x14ac:dyDescent="0.2">
      <c r="A678" s="80">
        <v>668</v>
      </c>
      <c r="B678" s="87" t="s">
        <v>38</v>
      </c>
      <c r="C678" s="87"/>
      <c r="D678" s="82">
        <v>60</v>
      </c>
      <c r="E678" s="66">
        <v>11</v>
      </c>
      <c r="F678" s="64" t="s">
        <v>43</v>
      </c>
      <c r="G678" s="64" t="s">
        <v>122</v>
      </c>
      <c r="H678" s="64">
        <v>1</v>
      </c>
      <c r="I678" s="74">
        <f t="shared" si="10"/>
        <v>10254.4</v>
      </c>
      <c r="J678" s="79" t="s">
        <v>120</v>
      </c>
    </row>
    <row r="679" spans="1:10" ht="30" customHeight="1" x14ac:dyDescent="0.2">
      <c r="A679" s="80">
        <v>669</v>
      </c>
      <c r="B679" s="87" t="s">
        <v>38</v>
      </c>
      <c r="C679" s="87"/>
      <c r="D679" s="82">
        <v>65</v>
      </c>
      <c r="E679" s="66">
        <v>12</v>
      </c>
      <c r="F679" s="64" t="s">
        <v>55</v>
      </c>
      <c r="G679" s="64" t="s">
        <v>122</v>
      </c>
      <c r="H679" s="64">
        <v>2</v>
      </c>
      <c r="I679" s="74">
        <f t="shared" si="10"/>
        <v>20508.8</v>
      </c>
      <c r="J679" s="79" t="s">
        <v>120</v>
      </c>
    </row>
    <row r="680" spans="1:10" ht="30" customHeight="1" x14ac:dyDescent="0.2">
      <c r="A680" s="80">
        <v>670</v>
      </c>
      <c r="B680" s="87"/>
      <c r="C680" s="87" t="s">
        <v>38</v>
      </c>
      <c r="D680" s="82">
        <v>1</v>
      </c>
      <c r="E680" s="66">
        <v>6</v>
      </c>
      <c r="F680" s="64" t="s">
        <v>69</v>
      </c>
      <c r="G680" s="64" t="s">
        <v>122</v>
      </c>
      <c r="H680" s="64">
        <v>2</v>
      </c>
      <c r="I680" s="74">
        <f t="shared" si="10"/>
        <v>20508.8</v>
      </c>
      <c r="J680" s="79" t="s">
        <v>120</v>
      </c>
    </row>
    <row r="681" spans="1:10" ht="30" customHeight="1" x14ac:dyDescent="0.2">
      <c r="A681" s="80">
        <v>671</v>
      </c>
      <c r="B681" s="87"/>
      <c r="C681" s="87" t="s">
        <v>38</v>
      </c>
      <c r="D681" s="83">
        <v>8</v>
      </c>
      <c r="E681" s="66">
        <v>3</v>
      </c>
      <c r="F681" s="64" t="s">
        <v>109</v>
      </c>
      <c r="G681" s="64" t="s">
        <v>122</v>
      </c>
      <c r="H681" s="64">
        <v>2</v>
      </c>
      <c r="I681" s="74">
        <f t="shared" si="10"/>
        <v>20508.8</v>
      </c>
      <c r="J681" s="79" t="s">
        <v>120</v>
      </c>
    </row>
    <row r="682" spans="1:10" ht="30" customHeight="1" x14ac:dyDescent="0.2">
      <c r="A682" s="80">
        <v>672</v>
      </c>
      <c r="B682" s="87" t="s">
        <v>38</v>
      </c>
      <c r="C682" s="87"/>
      <c r="D682" s="82">
        <v>9</v>
      </c>
      <c r="E682" s="66">
        <v>8</v>
      </c>
      <c r="F682" s="64" t="s">
        <v>77</v>
      </c>
      <c r="G682" s="64" t="s">
        <v>122</v>
      </c>
      <c r="H682" s="64">
        <v>1</v>
      </c>
      <c r="I682" s="74">
        <f t="shared" si="10"/>
        <v>10254.4</v>
      </c>
      <c r="J682" s="79" t="s">
        <v>120</v>
      </c>
    </row>
    <row r="683" spans="1:10" ht="30" customHeight="1" x14ac:dyDescent="0.2">
      <c r="A683" s="80">
        <v>673</v>
      </c>
      <c r="B683" s="87" t="s">
        <v>38</v>
      </c>
      <c r="C683" s="87"/>
      <c r="D683" s="82">
        <v>23</v>
      </c>
      <c r="E683" s="66">
        <v>12</v>
      </c>
      <c r="F683" s="64" t="s">
        <v>94</v>
      </c>
      <c r="G683" s="64" t="s">
        <v>122</v>
      </c>
      <c r="H683" s="64">
        <v>2</v>
      </c>
      <c r="I683" s="74">
        <f t="shared" si="10"/>
        <v>20508.8</v>
      </c>
      <c r="J683" s="79" t="s">
        <v>120</v>
      </c>
    </row>
    <row r="684" spans="1:10" ht="30" customHeight="1" x14ac:dyDescent="0.2">
      <c r="A684" s="80">
        <v>674</v>
      </c>
      <c r="B684" s="87"/>
      <c r="C684" s="87" t="s">
        <v>38</v>
      </c>
      <c r="D684" s="83">
        <v>2</v>
      </c>
      <c r="E684" s="66">
        <v>12</v>
      </c>
      <c r="F684" s="64" t="s">
        <v>40</v>
      </c>
      <c r="G684" s="64" t="s">
        <v>122</v>
      </c>
      <c r="H684" s="64">
        <v>1</v>
      </c>
      <c r="I684" s="74">
        <f t="shared" si="10"/>
        <v>10254.4</v>
      </c>
      <c r="J684" s="79" t="s">
        <v>120</v>
      </c>
    </row>
    <row r="685" spans="1:10" ht="30" customHeight="1" x14ac:dyDescent="0.2">
      <c r="A685" s="80">
        <v>675</v>
      </c>
      <c r="B685" s="87"/>
      <c r="C685" s="87" t="s">
        <v>38</v>
      </c>
      <c r="D685" s="82">
        <v>59</v>
      </c>
      <c r="E685" s="66">
        <v>12</v>
      </c>
      <c r="F685" s="64" t="s">
        <v>55</v>
      </c>
      <c r="G685" s="64" t="s">
        <v>122</v>
      </c>
      <c r="H685" s="64">
        <v>2</v>
      </c>
      <c r="I685" s="74">
        <f t="shared" si="10"/>
        <v>20508.8</v>
      </c>
      <c r="J685" s="79" t="s">
        <v>120</v>
      </c>
    </row>
    <row r="686" spans="1:10" ht="30" customHeight="1" x14ac:dyDescent="0.2">
      <c r="A686" s="80">
        <v>676</v>
      </c>
      <c r="B686" s="87" t="s">
        <v>38</v>
      </c>
      <c r="C686" s="87"/>
      <c r="D686" s="82">
        <v>94</v>
      </c>
      <c r="E686" s="66">
        <v>7</v>
      </c>
      <c r="F686" s="64" t="s">
        <v>92</v>
      </c>
      <c r="G686" s="64" t="s">
        <v>122</v>
      </c>
      <c r="H686" s="64">
        <v>2</v>
      </c>
      <c r="I686" s="74">
        <f t="shared" si="10"/>
        <v>20508.8</v>
      </c>
      <c r="J686" s="79" t="s">
        <v>120</v>
      </c>
    </row>
    <row r="687" spans="1:10" ht="30" customHeight="1" x14ac:dyDescent="0.2">
      <c r="A687" s="80">
        <v>677</v>
      </c>
      <c r="B687" s="87"/>
      <c r="C687" s="87" t="s">
        <v>38</v>
      </c>
      <c r="D687" s="82">
        <v>92</v>
      </c>
      <c r="E687" s="66">
        <v>6</v>
      </c>
      <c r="F687" s="64" t="s">
        <v>39</v>
      </c>
      <c r="G687" s="64" t="s">
        <v>122</v>
      </c>
      <c r="H687" s="64">
        <v>2</v>
      </c>
      <c r="I687" s="74">
        <f t="shared" si="10"/>
        <v>20508.8</v>
      </c>
      <c r="J687" s="79" t="s">
        <v>120</v>
      </c>
    </row>
    <row r="688" spans="1:10" ht="30" customHeight="1" x14ac:dyDescent="0.2">
      <c r="A688" s="80">
        <v>678</v>
      </c>
      <c r="B688" s="87"/>
      <c r="C688" s="87" t="s">
        <v>38</v>
      </c>
      <c r="D688" s="82">
        <v>30</v>
      </c>
      <c r="E688" s="66">
        <v>12</v>
      </c>
      <c r="F688" s="64" t="s">
        <v>49</v>
      </c>
      <c r="G688" s="64" t="s">
        <v>122</v>
      </c>
      <c r="H688" s="64">
        <v>2</v>
      </c>
      <c r="I688" s="74">
        <f t="shared" si="10"/>
        <v>20508.8</v>
      </c>
      <c r="J688" s="79" t="s">
        <v>120</v>
      </c>
    </row>
    <row r="689" spans="1:10" ht="30" customHeight="1" x14ac:dyDescent="0.2">
      <c r="A689" s="80">
        <v>679</v>
      </c>
      <c r="B689" s="87" t="s">
        <v>38</v>
      </c>
      <c r="C689" s="87"/>
      <c r="D689" s="82">
        <v>84</v>
      </c>
      <c r="E689" s="66">
        <v>4</v>
      </c>
      <c r="F689" s="64" t="s">
        <v>46</v>
      </c>
      <c r="G689" s="64" t="s">
        <v>122</v>
      </c>
      <c r="H689" s="64">
        <v>2</v>
      </c>
      <c r="I689" s="74">
        <f t="shared" si="10"/>
        <v>20508.8</v>
      </c>
      <c r="J689" s="79" t="s">
        <v>120</v>
      </c>
    </row>
    <row r="690" spans="1:10" ht="30" customHeight="1" x14ac:dyDescent="0.2">
      <c r="A690" s="80">
        <v>680</v>
      </c>
      <c r="B690" s="87" t="s">
        <v>38</v>
      </c>
      <c r="C690" s="87"/>
      <c r="D690" s="82">
        <v>61</v>
      </c>
      <c r="E690" s="66">
        <v>4</v>
      </c>
      <c r="F690" s="64" t="s">
        <v>46</v>
      </c>
      <c r="G690" s="64" t="s">
        <v>122</v>
      </c>
      <c r="H690" s="64">
        <v>2</v>
      </c>
      <c r="I690" s="74">
        <f t="shared" si="10"/>
        <v>20508.8</v>
      </c>
      <c r="J690" s="79" t="s">
        <v>120</v>
      </c>
    </row>
    <row r="691" spans="1:10" ht="30" customHeight="1" x14ac:dyDescent="0.2">
      <c r="A691" s="80">
        <v>681</v>
      </c>
      <c r="B691" s="87" t="s">
        <v>38</v>
      </c>
      <c r="C691" s="87"/>
      <c r="D691" s="82">
        <v>21</v>
      </c>
      <c r="E691" s="66">
        <v>12</v>
      </c>
      <c r="F691" s="64" t="s">
        <v>59</v>
      </c>
      <c r="G691" s="64" t="s">
        <v>122</v>
      </c>
      <c r="H691" s="64">
        <v>1</v>
      </c>
      <c r="I691" s="74">
        <f t="shared" si="10"/>
        <v>10254.4</v>
      </c>
      <c r="J691" s="79" t="s">
        <v>120</v>
      </c>
    </row>
    <row r="692" spans="1:10" ht="30" customHeight="1" x14ac:dyDescent="0.2">
      <c r="A692" s="80">
        <v>682</v>
      </c>
      <c r="B692" s="87" t="s">
        <v>38</v>
      </c>
      <c r="C692" s="87"/>
      <c r="D692" s="82">
        <v>14</v>
      </c>
      <c r="E692" s="66">
        <v>2</v>
      </c>
      <c r="F692" s="64" t="s">
        <v>58</v>
      </c>
      <c r="G692" s="64" t="s">
        <v>122</v>
      </c>
      <c r="H692" s="64">
        <v>2</v>
      </c>
      <c r="I692" s="74">
        <f t="shared" si="10"/>
        <v>20508.8</v>
      </c>
      <c r="J692" s="79" t="s">
        <v>120</v>
      </c>
    </row>
    <row r="693" spans="1:10" ht="30" customHeight="1" x14ac:dyDescent="0.2">
      <c r="A693" s="80">
        <v>683</v>
      </c>
      <c r="B693" s="87" t="s">
        <v>38</v>
      </c>
      <c r="C693" s="87"/>
      <c r="D693" s="82">
        <v>70</v>
      </c>
      <c r="E693" s="66">
        <v>7</v>
      </c>
      <c r="F693" s="64" t="s">
        <v>61</v>
      </c>
      <c r="G693" s="64" t="s">
        <v>122</v>
      </c>
      <c r="H693" s="64">
        <v>2</v>
      </c>
      <c r="I693" s="74">
        <f t="shared" si="10"/>
        <v>20508.8</v>
      </c>
      <c r="J693" s="79" t="s">
        <v>120</v>
      </c>
    </row>
    <row r="694" spans="1:10" ht="30" customHeight="1" x14ac:dyDescent="0.2">
      <c r="A694" s="80">
        <v>684</v>
      </c>
      <c r="B694" s="87" t="s">
        <v>38</v>
      </c>
      <c r="C694" s="87"/>
      <c r="D694" s="82">
        <v>76</v>
      </c>
      <c r="E694" s="66">
        <v>11</v>
      </c>
      <c r="F694" s="64" t="s">
        <v>43</v>
      </c>
      <c r="G694" s="64" t="s">
        <v>122</v>
      </c>
      <c r="H694" s="64">
        <v>1</v>
      </c>
      <c r="I694" s="74">
        <f t="shared" si="10"/>
        <v>10254.4</v>
      </c>
      <c r="J694" s="79" t="s">
        <v>120</v>
      </c>
    </row>
    <row r="695" spans="1:10" ht="30" customHeight="1" x14ac:dyDescent="0.2">
      <c r="A695" s="80">
        <v>685</v>
      </c>
      <c r="B695" s="87" t="s">
        <v>38</v>
      </c>
      <c r="C695" s="87"/>
      <c r="D695" s="82">
        <v>15</v>
      </c>
      <c r="E695" s="66">
        <v>12</v>
      </c>
      <c r="F695" s="64" t="s">
        <v>40</v>
      </c>
      <c r="G695" s="64" t="s">
        <v>122</v>
      </c>
      <c r="H695" s="64">
        <v>2</v>
      </c>
      <c r="I695" s="74">
        <f t="shared" si="10"/>
        <v>20508.8</v>
      </c>
      <c r="J695" s="79" t="s">
        <v>120</v>
      </c>
    </row>
    <row r="696" spans="1:10" ht="30" customHeight="1" x14ac:dyDescent="0.2">
      <c r="A696" s="80">
        <v>686</v>
      </c>
      <c r="B696" s="87" t="s">
        <v>38</v>
      </c>
      <c r="C696" s="87"/>
      <c r="D696" s="82">
        <v>89</v>
      </c>
      <c r="E696" s="66">
        <v>6</v>
      </c>
      <c r="F696" s="64" t="s">
        <v>68</v>
      </c>
      <c r="G696" s="64" t="s">
        <v>122</v>
      </c>
      <c r="H696" s="64">
        <v>2</v>
      </c>
      <c r="I696" s="74">
        <f t="shared" si="10"/>
        <v>20508.8</v>
      </c>
      <c r="J696" s="79" t="s">
        <v>120</v>
      </c>
    </row>
    <row r="697" spans="1:10" ht="30" customHeight="1" x14ac:dyDescent="0.2">
      <c r="A697" s="80">
        <v>687</v>
      </c>
      <c r="B697" s="87"/>
      <c r="C697" s="87" t="s">
        <v>38</v>
      </c>
      <c r="D697" s="82">
        <v>12</v>
      </c>
      <c r="E697" s="66">
        <v>4</v>
      </c>
      <c r="F697" s="64" t="s">
        <v>46</v>
      </c>
      <c r="G697" s="64" t="s">
        <v>122</v>
      </c>
      <c r="H697" s="64">
        <v>2</v>
      </c>
      <c r="I697" s="74">
        <f t="shared" si="10"/>
        <v>20508.8</v>
      </c>
      <c r="J697" s="79" t="s">
        <v>120</v>
      </c>
    </row>
    <row r="698" spans="1:10" ht="30" customHeight="1" x14ac:dyDescent="0.2">
      <c r="A698" s="80">
        <v>688</v>
      </c>
      <c r="B698" s="87"/>
      <c r="C698" s="87" t="s">
        <v>38</v>
      </c>
      <c r="D698" s="82">
        <v>9</v>
      </c>
      <c r="E698" s="66">
        <v>12</v>
      </c>
      <c r="F698" s="64" t="s">
        <v>59</v>
      </c>
      <c r="G698" s="64" t="s">
        <v>122</v>
      </c>
      <c r="H698" s="64">
        <v>2</v>
      </c>
      <c r="I698" s="74">
        <f t="shared" si="10"/>
        <v>20508.8</v>
      </c>
      <c r="J698" s="79" t="s">
        <v>120</v>
      </c>
    </row>
    <row r="699" spans="1:10" ht="30" customHeight="1" x14ac:dyDescent="0.2">
      <c r="A699" s="80">
        <v>689</v>
      </c>
      <c r="B699" s="87"/>
      <c r="C699" s="87" t="s">
        <v>38</v>
      </c>
      <c r="D699" s="82">
        <v>5</v>
      </c>
      <c r="E699" s="66">
        <v>12</v>
      </c>
      <c r="F699" s="64" t="s">
        <v>55</v>
      </c>
      <c r="G699" s="64" t="s">
        <v>122</v>
      </c>
      <c r="H699" s="64">
        <v>2</v>
      </c>
      <c r="I699" s="74">
        <f t="shared" si="10"/>
        <v>20508.8</v>
      </c>
      <c r="J699" s="79" t="s">
        <v>120</v>
      </c>
    </row>
    <row r="700" spans="1:10" ht="30" customHeight="1" x14ac:dyDescent="0.2">
      <c r="A700" s="80">
        <v>690</v>
      </c>
      <c r="B700" s="87"/>
      <c r="C700" s="87" t="s">
        <v>38</v>
      </c>
      <c r="D700" s="82">
        <v>3</v>
      </c>
      <c r="E700" s="66">
        <v>12</v>
      </c>
      <c r="F700" s="64" t="s">
        <v>55</v>
      </c>
      <c r="G700" s="64" t="s">
        <v>122</v>
      </c>
      <c r="H700" s="64">
        <v>2</v>
      </c>
      <c r="I700" s="74">
        <f t="shared" si="10"/>
        <v>20508.8</v>
      </c>
      <c r="J700" s="79" t="s">
        <v>120</v>
      </c>
    </row>
    <row r="701" spans="1:10" ht="30" customHeight="1" x14ac:dyDescent="0.2">
      <c r="A701" s="80">
        <v>691</v>
      </c>
      <c r="B701" s="87"/>
      <c r="C701" s="87" t="s">
        <v>38</v>
      </c>
      <c r="D701" s="82">
        <v>88</v>
      </c>
      <c r="E701" s="66">
        <v>4</v>
      </c>
      <c r="F701" s="64" t="s">
        <v>46</v>
      </c>
      <c r="G701" s="64" t="s">
        <v>122</v>
      </c>
      <c r="H701" s="64">
        <v>2</v>
      </c>
      <c r="I701" s="74">
        <f t="shared" si="10"/>
        <v>20508.8</v>
      </c>
      <c r="J701" s="79" t="s">
        <v>120</v>
      </c>
    </row>
    <row r="702" spans="1:10" ht="30" customHeight="1" x14ac:dyDescent="0.2">
      <c r="A702" s="80">
        <v>692</v>
      </c>
      <c r="B702" s="87"/>
      <c r="C702" s="87" t="s">
        <v>38</v>
      </c>
      <c r="D702" s="82">
        <v>12</v>
      </c>
      <c r="E702" s="66">
        <v>3</v>
      </c>
      <c r="F702" s="64" t="s">
        <v>89</v>
      </c>
      <c r="G702" s="64" t="s">
        <v>122</v>
      </c>
      <c r="H702" s="64">
        <v>1</v>
      </c>
      <c r="I702" s="74">
        <f t="shared" si="10"/>
        <v>10254.4</v>
      </c>
      <c r="J702" s="79" t="s">
        <v>120</v>
      </c>
    </row>
    <row r="703" spans="1:10" ht="30" customHeight="1" x14ac:dyDescent="0.2">
      <c r="A703" s="80">
        <v>693</v>
      </c>
      <c r="B703" s="87"/>
      <c r="C703" s="87" t="s">
        <v>38</v>
      </c>
      <c r="D703" s="82">
        <v>72</v>
      </c>
      <c r="E703" s="66">
        <v>3</v>
      </c>
      <c r="F703" s="64" t="s">
        <v>91</v>
      </c>
      <c r="G703" s="64" t="s">
        <v>122</v>
      </c>
      <c r="H703" s="64">
        <v>2</v>
      </c>
      <c r="I703" s="74">
        <f t="shared" si="10"/>
        <v>20508.8</v>
      </c>
      <c r="J703" s="79" t="s">
        <v>120</v>
      </c>
    </row>
    <row r="704" spans="1:10" ht="30" customHeight="1" x14ac:dyDescent="0.2">
      <c r="A704" s="80">
        <v>694</v>
      </c>
      <c r="B704" s="87"/>
      <c r="C704" s="87" t="s">
        <v>38</v>
      </c>
      <c r="D704" s="82">
        <v>81</v>
      </c>
      <c r="E704" s="66">
        <v>12</v>
      </c>
      <c r="F704" s="66" t="s">
        <v>48</v>
      </c>
      <c r="G704" s="64" t="s">
        <v>122</v>
      </c>
      <c r="H704" s="64">
        <v>2</v>
      </c>
      <c r="I704" s="74">
        <f t="shared" si="10"/>
        <v>20508.8</v>
      </c>
      <c r="J704" s="79" t="s">
        <v>120</v>
      </c>
    </row>
    <row r="705" spans="1:10" ht="30" customHeight="1" x14ac:dyDescent="0.2">
      <c r="A705" s="80">
        <v>695</v>
      </c>
      <c r="B705" s="87"/>
      <c r="C705" s="87" t="s">
        <v>38</v>
      </c>
      <c r="D705" s="82">
        <v>27</v>
      </c>
      <c r="E705" s="66">
        <v>11</v>
      </c>
      <c r="F705" s="64" t="s">
        <v>72</v>
      </c>
      <c r="G705" s="64" t="s">
        <v>122</v>
      </c>
      <c r="H705" s="64">
        <v>2</v>
      </c>
      <c r="I705" s="74">
        <f t="shared" si="10"/>
        <v>20508.8</v>
      </c>
      <c r="J705" s="79" t="s">
        <v>120</v>
      </c>
    </row>
    <row r="706" spans="1:10" ht="30" customHeight="1" x14ac:dyDescent="0.2">
      <c r="A706" s="80">
        <v>696</v>
      </c>
      <c r="B706" s="87" t="s">
        <v>38</v>
      </c>
      <c r="C706" s="87"/>
      <c r="D706" s="83">
        <v>18</v>
      </c>
      <c r="E706" s="66">
        <v>12</v>
      </c>
      <c r="F706" s="64" t="s">
        <v>40</v>
      </c>
      <c r="G706" s="64" t="s">
        <v>122</v>
      </c>
      <c r="H706" s="64">
        <v>2</v>
      </c>
      <c r="I706" s="74">
        <f t="shared" si="10"/>
        <v>20508.8</v>
      </c>
      <c r="J706" s="79" t="s">
        <v>120</v>
      </c>
    </row>
    <row r="707" spans="1:10" ht="30" customHeight="1" x14ac:dyDescent="0.2">
      <c r="A707" s="80">
        <v>697</v>
      </c>
      <c r="B707" s="87" t="s">
        <v>38</v>
      </c>
      <c r="C707" s="87"/>
      <c r="D707" s="83">
        <v>60</v>
      </c>
      <c r="E707" s="66">
        <v>11</v>
      </c>
      <c r="F707" s="64" t="s">
        <v>72</v>
      </c>
      <c r="G707" s="64" t="s">
        <v>122</v>
      </c>
      <c r="H707" s="64">
        <v>2</v>
      </c>
      <c r="I707" s="74">
        <f t="shared" si="10"/>
        <v>20508.8</v>
      </c>
      <c r="J707" s="79" t="s">
        <v>120</v>
      </c>
    </row>
    <row r="708" spans="1:10" ht="30" customHeight="1" x14ac:dyDescent="0.2">
      <c r="A708" s="80">
        <v>698</v>
      </c>
      <c r="B708" s="87"/>
      <c r="C708" s="87" t="s">
        <v>38</v>
      </c>
      <c r="D708" s="82">
        <v>78</v>
      </c>
      <c r="E708" s="66">
        <v>6</v>
      </c>
      <c r="F708" s="64" t="s">
        <v>39</v>
      </c>
      <c r="G708" s="64" t="s">
        <v>122</v>
      </c>
      <c r="H708" s="64">
        <v>2</v>
      </c>
      <c r="I708" s="74">
        <f t="shared" si="10"/>
        <v>20508.8</v>
      </c>
      <c r="J708" s="79" t="s">
        <v>120</v>
      </c>
    </row>
    <row r="709" spans="1:10" ht="30" customHeight="1" x14ac:dyDescent="0.2">
      <c r="A709" s="80">
        <v>699</v>
      </c>
      <c r="B709" s="87"/>
      <c r="C709" s="87" t="s">
        <v>38</v>
      </c>
      <c r="D709" s="83">
        <v>67</v>
      </c>
      <c r="E709" s="66">
        <v>12</v>
      </c>
      <c r="F709" s="64" t="s">
        <v>40</v>
      </c>
      <c r="G709" s="64" t="s">
        <v>122</v>
      </c>
      <c r="H709" s="64">
        <v>2</v>
      </c>
      <c r="I709" s="74">
        <f t="shared" si="10"/>
        <v>20508.8</v>
      </c>
      <c r="J709" s="79" t="s">
        <v>120</v>
      </c>
    </row>
    <row r="710" spans="1:10" ht="30" customHeight="1" x14ac:dyDescent="0.2">
      <c r="A710" s="80">
        <v>700</v>
      </c>
      <c r="B710" s="87" t="s">
        <v>38</v>
      </c>
      <c r="C710" s="87"/>
      <c r="D710" s="82">
        <v>44</v>
      </c>
      <c r="E710" s="66">
        <v>4</v>
      </c>
      <c r="F710" s="64" t="s">
        <v>46</v>
      </c>
      <c r="G710" s="64" t="s">
        <v>122</v>
      </c>
      <c r="H710" s="64">
        <v>2</v>
      </c>
      <c r="I710" s="74">
        <f t="shared" si="10"/>
        <v>20508.8</v>
      </c>
      <c r="J710" s="79" t="s">
        <v>120</v>
      </c>
    </row>
    <row r="711" spans="1:10" ht="30" customHeight="1" x14ac:dyDescent="0.2">
      <c r="A711" s="80">
        <v>701</v>
      </c>
      <c r="B711" s="87" t="s">
        <v>38</v>
      </c>
      <c r="C711" s="87"/>
      <c r="D711" s="82">
        <v>60</v>
      </c>
      <c r="E711" s="66">
        <v>11</v>
      </c>
      <c r="F711" s="64" t="s">
        <v>82</v>
      </c>
      <c r="G711" s="64" t="s">
        <v>122</v>
      </c>
      <c r="H711" s="64">
        <v>2</v>
      </c>
      <c r="I711" s="74">
        <f t="shared" si="10"/>
        <v>20508.8</v>
      </c>
      <c r="J711" s="79" t="s">
        <v>120</v>
      </c>
    </row>
    <row r="712" spans="1:10" ht="30" customHeight="1" x14ac:dyDescent="0.2">
      <c r="A712" s="80">
        <v>702</v>
      </c>
      <c r="B712" s="87"/>
      <c r="C712" s="87" t="s">
        <v>38</v>
      </c>
      <c r="D712" s="82">
        <v>82</v>
      </c>
      <c r="E712" s="66">
        <v>11</v>
      </c>
      <c r="F712" s="64" t="s">
        <v>82</v>
      </c>
      <c r="G712" s="64" t="s">
        <v>122</v>
      </c>
      <c r="H712" s="64">
        <v>2</v>
      </c>
      <c r="I712" s="74">
        <f t="shared" si="10"/>
        <v>20508.8</v>
      </c>
      <c r="J712" s="79" t="s">
        <v>120</v>
      </c>
    </row>
    <row r="713" spans="1:10" ht="30" customHeight="1" x14ac:dyDescent="0.2">
      <c r="A713" s="80">
        <v>703</v>
      </c>
      <c r="B713" s="87"/>
      <c r="C713" s="87" t="s">
        <v>38</v>
      </c>
      <c r="D713" s="82">
        <v>41</v>
      </c>
      <c r="E713" s="66">
        <v>4</v>
      </c>
      <c r="F713" s="64" t="s">
        <v>56</v>
      </c>
      <c r="G713" s="64" t="s">
        <v>122</v>
      </c>
      <c r="H713" s="64">
        <v>2</v>
      </c>
      <c r="I713" s="74">
        <f t="shared" si="10"/>
        <v>20508.8</v>
      </c>
      <c r="J713" s="79" t="s">
        <v>120</v>
      </c>
    </row>
    <row r="714" spans="1:10" ht="30" customHeight="1" x14ac:dyDescent="0.2">
      <c r="A714" s="80">
        <v>704</v>
      </c>
      <c r="B714" s="87"/>
      <c r="C714" s="87" t="s">
        <v>38</v>
      </c>
      <c r="D714" s="83">
        <v>64</v>
      </c>
      <c r="E714" s="66">
        <v>12</v>
      </c>
      <c r="F714" s="64" t="s">
        <v>40</v>
      </c>
      <c r="G714" s="64" t="s">
        <v>122</v>
      </c>
      <c r="H714" s="64">
        <v>2</v>
      </c>
      <c r="I714" s="74">
        <f t="shared" si="10"/>
        <v>20508.8</v>
      </c>
      <c r="J714" s="79" t="s">
        <v>120</v>
      </c>
    </row>
    <row r="715" spans="1:10" ht="30" customHeight="1" x14ac:dyDescent="0.2">
      <c r="A715" s="80">
        <v>705</v>
      </c>
      <c r="B715" s="87"/>
      <c r="C715" s="87" t="s">
        <v>38</v>
      </c>
      <c r="D715" s="82">
        <v>64</v>
      </c>
      <c r="E715" s="66">
        <v>12</v>
      </c>
      <c r="F715" s="64" t="s">
        <v>40</v>
      </c>
      <c r="G715" s="64" t="s">
        <v>122</v>
      </c>
      <c r="H715" s="64">
        <v>2</v>
      </c>
      <c r="I715" s="74">
        <f t="shared" ref="I715:I720" si="11">SUM(10254.4*H715)</f>
        <v>20508.8</v>
      </c>
      <c r="J715" s="79" t="s">
        <v>120</v>
      </c>
    </row>
    <row r="716" spans="1:10" ht="30" customHeight="1" x14ac:dyDescent="0.2">
      <c r="A716" s="80">
        <v>706</v>
      </c>
      <c r="B716" s="87"/>
      <c r="C716" s="87" t="s">
        <v>38</v>
      </c>
      <c r="D716" s="82">
        <v>28</v>
      </c>
      <c r="E716" s="66">
        <v>11</v>
      </c>
      <c r="F716" s="64" t="s">
        <v>82</v>
      </c>
      <c r="G716" s="64" t="s">
        <v>122</v>
      </c>
      <c r="H716" s="64">
        <v>2</v>
      </c>
      <c r="I716" s="74">
        <f t="shared" si="11"/>
        <v>20508.8</v>
      </c>
      <c r="J716" s="79" t="s">
        <v>120</v>
      </c>
    </row>
    <row r="717" spans="1:10" ht="30" customHeight="1" x14ac:dyDescent="0.2">
      <c r="A717" s="80">
        <v>707</v>
      </c>
      <c r="B717" s="87" t="s">
        <v>38</v>
      </c>
      <c r="C717" s="87"/>
      <c r="D717" s="82">
        <v>54</v>
      </c>
      <c r="E717" s="66">
        <v>11</v>
      </c>
      <c r="F717" s="64" t="s">
        <v>82</v>
      </c>
      <c r="G717" s="64" t="s">
        <v>122</v>
      </c>
      <c r="H717" s="64">
        <v>2</v>
      </c>
      <c r="I717" s="74">
        <f t="shared" si="11"/>
        <v>20508.8</v>
      </c>
      <c r="J717" s="79" t="s">
        <v>120</v>
      </c>
    </row>
    <row r="718" spans="1:10" ht="30" customHeight="1" x14ac:dyDescent="0.2">
      <c r="A718" s="80">
        <v>708</v>
      </c>
      <c r="B718" s="87" t="s">
        <v>38</v>
      </c>
      <c r="C718" s="87"/>
      <c r="D718" s="82">
        <v>64</v>
      </c>
      <c r="E718" s="66">
        <v>11</v>
      </c>
      <c r="F718" s="64" t="s">
        <v>82</v>
      </c>
      <c r="G718" s="64" t="s">
        <v>122</v>
      </c>
      <c r="H718" s="64">
        <v>1</v>
      </c>
      <c r="I718" s="74">
        <f t="shared" si="11"/>
        <v>10254.4</v>
      </c>
      <c r="J718" s="79" t="s">
        <v>120</v>
      </c>
    </row>
    <row r="719" spans="1:10" ht="30" customHeight="1" x14ac:dyDescent="0.2">
      <c r="A719" s="80">
        <v>709</v>
      </c>
      <c r="B719" s="87"/>
      <c r="C719" s="87" t="s">
        <v>38</v>
      </c>
      <c r="D719" s="85">
        <v>22</v>
      </c>
      <c r="E719" s="73">
        <v>12</v>
      </c>
      <c r="F719" s="72" t="s">
        <v>40</v>
      </c>
      <c r="G719" s="64" t="s">
        <v>122</v>
      </c>
      <c r="H719" s="72">
        <v>2</v>
      </c>
      <c r="I719" s="74">
        <f t="shared" si="11"/>
        <v>20508.8</v>
      </c>
      <c r="J719" s="79" t="s">
        <v>120</v>
      </c>
    </row>
    <row r="720" spans="1:10" ht="30" customHeight="1" x14ac:dyDescent="0.2">
      <c r="A720" s="80">
        <v>710</v>
      </c>
      <c r="B720" s="87" t="s">
        <v>38</v>
      </c>
      <c r="C720" s="87"/>
      <c r="D720" s="82">
        <v>72</v>
      </c>
      <c r="E720" s="66">
        <v>12</v>
      </c>
      <c r="F720" s="64" t="s">
        <v>40</v>
      </c>
      <c r="G720" s="64" t="s">
        <v>122</v>
      </c>
      <c r="H720" s="64">
        <v>2</v>
      </c>
      <c r="I720" s="74">
        <f t="shared" si="11"/>
        <v>20508.8</v>
      </c>
      <c r="J720" s="79" t="s">
        <v>120</v>
      </c>
    </row>
    <row r="721" spans="1:10" ht="27.75" customHeight="1" x14ac:dyDescent="0.2">
      <c r="A721" s="122" t="s">
        <v>124</v>
      </c>
      <c r="B721" s="123">
        <f>COUNTA(B11:B720)</f>
        <v>368</v>
      </c>
      <c r="C721" s="123">
        <f>COUNTA(C11:C720)</f>
        <v>342</v>
      </c>
      <c r="D721" s="123"/>
      <c r="E721" s="123"/>
      <c r="F721" s="123"/>
      <c r="G721" s="123"/>
      <c r="H721" s="123"/>
      <c r="I721" s="124">
        <f>SUM(I11:I720)</f>
        <v>13843440.000000153</v>
      </c>
      <c r="J721" s="122"/>
    </row>
  </sheetData>
  <sheetProtection password="C923" sheet="1" objects="1" scenarios="1"/>
  <mergeCells count="9">
    <mergeCell ref="A6:J6"/>
    <mergeCell ref="E9:F9"/>
    <mergeCell ref="A7:J7"/>
    <mergeCell ref="A8:J8"/>
    <mergeCell ref="J9:J10"/>
    <mergeCell ref="A9:A10"/>
    <mergeCell ref="B9:C9"/>
    <mergeCell ref="D9:D10"/>
    <mergeCell ref="I9:I10"/>
  </mergeCells>
  <pageMargins left="0.70866141732283472" right="0.19685039370078741" top="0.31496062992125984" bottom="0.19685039370078741" header="0.31496062992125984" footer="0.19685039370078741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 Anexo Recursos Materiales</vt:lpstr>
      <vt:lpstr>Anexo Recursos Materiales</vt:lpstr>
      <vt:lpstr>PY 67 AP AUDITIVO R33 2014</vt:lpstr>
      <vt:lpstr>' Anexo Recursos Materiales'!Área_de_impresión</vt:lpstr>
      <vt:lpstr>'PY 67 AP AUDITIVO R33 2014'!Área_de_impresión</vt:lpstr>
      <vt:lpstr>' Anexo Recursos Materiales'!Títulos_a_imprimir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Siordia Quiñones Maria Cristina</dc:creator>
  <cp:lastModifiedBy>Dau Iñiguez Sandra Ermila</cp:lastModifiedBy>
  <cp:lastPrinted>2015-03-25T17:40:27Z</cp:lastPrinted>
  <dcterms:created xsi:type="dcterms:W3CDTF">2014-02-10T17:02:56Z</dcterms:created>
  <dcterms:modified xsi:type="dcterms:W3CDTF">2015-08-28T22:35:46Z</dcterms:modified>
</cp:coreProperties>
</file>